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amortissement" sheetId="1" r:id="rId1"/>
  </sheets>
  <definedNames>
    <definedName name="annee">amortissement!$G$5</definedName>
    <definedName name="coutassurance">amortissement!$F$22</definedName>
    <definedName name="coutinterets">amortissement!$F$21</definedName>
    <definedName name="couttotal">amortissement!$F$23</definedName>
    <definedName name="dureepret">amortissement!$F$9</definedName>
    <definedName name="mensualiteassurance">amortissement!$F$18</definedName>
    <definedName name="mensualitehorsassurance">amortissement!$F$17</definedName>
    <definedName name="mensualitetotale">amortissement!$F$19</definedName>
    <definedName name="mois">amortissement!$F$5</definedName>
    <definedName name="pret">amortissement!$F$7</definedName>
    <definedName name="tauxassurance">amortissement!$F$13</definedName>
    <definedName name="tauxinteret">amortissement!$F$11</definedName>
    <definedName name="test">"$amortissement.$#REF !$#REF !"</definedName>
  </definedNames>
  <calcPr calcId="124519"/>
</workbook>
</file>

<file path=xl/calcChain.xml><?xml version="1.0" encoding="utf-8"?>
<calcChain xmlns="http://schemas.openxmlformats.org/spreadsheetml/2006/main">
  <c r="B27" i="1"/>
  <c r="F27" s="1"/>
  <c r="F17" l="1"/>
  <c r="I27" s="1"/>
  <c r="E27" s="1"/>
  <c r="D27" s="1"/>
  <c r="F22"/>
  <c r="F18"/>
  <c r="H27" s="1"/>
  <c r="B28"/>
  <c r="G27"/>
  <c r="C27"/>
  <c r="F28" l="1"/>
  <c r="H28"/>
  <c r="C28"/>
  <c r="B29"/>
  <c r="I28"/>
  <c r="E28" s="1"/>
  <c r="D28" s="1"/>
  <c r="F19"/>
  <c r="J27" s="1"/>
  <c r="I29" l="1"/>
  <c r="C29"/>
  <c r="B30"/>
  <c r="J29"/>
  <c r="H29"/>
  <c r="F29"/>
  <c r="J28"/>
  <c r="G28"/>
  <c r="G29" l="1"/>
  <c r="E29"/>
  <c r="D29" s="1"/>
  <c r="F30" s="1"/>
  <c r="G30" s="1"/>
  <c r="H30"/>
  <c r="J30"/>
  <c r="I30"/>
  <c r="C30"/>
  <c r="B31"/>
  <c r="E30" l="1"/>
  <c r="D30" s="1"/>
  <c r="F31" s="1"/>
  <c r="G31" s="1"/>
  <c r="C31"/>
  <c r="B32"/>
  <c r="I31"/>
  <c r="H31"/>
  <c r="J31"/>
  <c r="E31" l="1"/>
  <c r="D31" s="1"/>
  <c r="F32" s="1"/>
  <c r="G32" s="1"/>
  <c r="J32"/>
  <c r="H32"/>
  <c r="I32"/>
  <c r="C32"/>
  <c r="B33"/>
  <c r="E32" l="1"/>
  <c r="D32" s="1"/>
  <c r="F33" s="1"/>
  <c r="G33" s="1"/>
  <c r="I33"/>
  <c r="C33"/>
  <c r="B34"/>
  <c r="J33"/>
  <c r="H33"/>
  <c r="E33" l="1"/>
  <c r="D33" s="1"/>
  <c r="F34" s="1"/>
  <c r="H34"/>
  <c r="J34"/>
  <c r="B35"/>
  <c r="I34"/>
  <c r="C34"/>
  <c r="E34" l="1"/>
  <c r="D34" s="1"/>
  <c r="F35" s="1"/>
  <c r="G34"/>
  <c r="C35"/>
  <c r="B36"/>
  <c r="I35"/>
  <c r="J35"/>
  <c r="H35"/>
  <c r="E35" l="1"/>
  <c r="D35" s="1"/>
  <c r="F36" s="1"/>
  <c r="G35"/>
  <c r="J36"/>
  <c r="H36"/>
  <c r="C36"/>
  <c r="B37"/>
  <c r="I36"/>
  <c r="G36" l="1"/>
  <c r="E36"/>
  <c r="D36" s="1"/>
  <c r="F37" s="1"/>
  <c r="G37" s="1"/>
  <c r="I37"/>
  <c r="C37"/>
  <c r="B38"/>
  <c r="J37"/>
  <c r="H37"/>
  <c r="E37" l="1"/>
  <c r="D37" s="1"/>
  <c r="F38" s="1"/>
  <c r="G38" s="1"/>
  <c r="H38"/>
  <c r="J38"/>
  <c r="I38"/>
  <c r="B39"/>
  <c r="C38"/>
  <c r="E38" l="1"/>
  <c r="D38" s="1"/>
  <c r="F39" s="1"/>
  <c r="G39" s="1"/>
  <c r="C39"/>
  <c r="B40"/>
  <c r="I39"/>
  <c r="H39"/>
  <c r="J39"/>
  <c r="E39" l="1"/>
  <c r="D39" s="1"/>
  <c r="F40" s="1"/>
  <c r="G40" s="1"/>
  <c r="J40"/>
  <c r="H40"/>
  <c r="B41"/>
  <c r="I40"/>
  <c r="C40"/>
  <c r="E40" l="1"/>
  <c r="D40" s="1"/>
  <c r="F41" s="1"/>
  <c r="G41" s="1"/>
  <c r="I41"/>
  <c r="C41"/>
  <c r="B42"/>
  <c r="J41"/>
  <c r="H41"/>
  <c r="H42" l="1"/>
  <c r="J42"/>
  <c r="C42"/>
  <c r="B43"/>
  <c r="I42"/>
  <c r="E41"/>
  <c r="D41" s="1"/>
  <c r="F42" s="1"/>
  <c r="E42" l="1"/>
  <c r="D42" s="1"/>
  <c r="F43" s="1"/>
  <c r="G42"/>
  <c r="C43"/>
  <c r="B44"/>
  <c r="I43"/>
  <c r="J43"/>
  <c r="H43"/>
  <c r="G43" l="1"/>
  <c r="E43"/>
  <c r="D43" s="1"/>
  <c r="F44" s="1"/>
  <c r="J44"/>
  <c r="H44"/>
  <c r="C44"/>
  <c r="B45"/>
  <c r="I44"/>
  <c r="G44" l="1"/>
  <c r="E44"/>
  <c r="D44" s="1"/>
  <c r="F45" s="1"/>
  <c r="I45"/>
  <c r="C45"/>
  <c r="B46"/>
  <c r="J45"/>
  <c r="H45"/>
  <c r="G45" l="1"/>
  <c r="E45"/>
  <c r="D45" s="1"/>
  <c r="F46" s="1"/>
  <c r="H46"/>
  <c r="J46"/>
  <c r="I46"/>
  <c r="B47"/>
  <c r="C46"/>
  <c r="G46" l="1"/>
  <c r="E46"/>
  <c r="D46" s="1"/>
  <c r="F47" s="1"/>
  <c r="G47" s="1"/>
  <c r="C47"/>
  <c r="B48"/>
  <c r="I47"/>
  <c r="H47"/>
  <c r="J47"/>
  <c r="E47" l="1"/>
  <c r="D47" s="1"/>
  <c r="F48" s="1"/>
  <c r="J48"/>
  <c r="H48"/>
  <c r="C48"/>
  <c r="B49"/>
  <c r="I48"/>
  <c r="G48" l="1"/>
  <c r="E48"/>
  <c r="D48" s="1"/>
  <c r="F49" s="1"/>
  <c r="I49"/>
  <c r="C49"/>
  <c r="B50"/>
  <c r="J49"/>
  <c r="H49"/>
  <c r="G49" l="1"/>
  <c r="E49"/>
  <c r="D49" s="1"/>
  <c r="F50" s="1"/>
  <c r="G50" s="1"/>
  <c r="H50"/>
  <c r="J50"/>
  <c r="C50"/>
  <c r="B51"/>
  <c r="I50"/>
  <c r="E50" l="1"/>
  <c r="D50" s="1"/>
  <c r="F51" s="1"/>
  <c r="G51" s="1"/>
  <c r="C51"/>
  <c r="B52"/>
  <c r="I51"/>
  <c r="H51"/>
  <c r="J51"/>
  <c r="E51" l="1"/>
  <c r="D51" s="1"/>
  <c r="F52" s="1"/>
  <c r="G52" s="1"/>
  <c r="J52"/>
  <c r="H52"/>
  <c r="C52"/>
  <c r="B53"/>
  <c r="I52"/>
  <c r="E52" l="1"/>
  <c r="D52" s="1"/>
  <c r="F53" s="1"/>
  <c r="G53" s="1"/>
  <c r="I53"/>
  <c r="C53"/>
  <c r="B54"/>
  <c r="J53"/>
  <c r="H53"/>
  <c r="E53" l="1"/>
  <c r="D53" s="1"/>
  <c r="F54" s="1"/>
  <c r="G54" s="1"/>
  <c r="H54"/>
  <c r="J54"/>
  <c r="I54"/>
  <c r="C54"/>
  <c r="B55"/>
  <c r="E54" l="1"/>
  <c r="D54" s="1"/>
  <c r="F55" s="1"/>
  <c r="G55" s="1"/>
  <c r="C55"/>
  <c r="B56"/>
  <c r="I55"/>
  <c r="H55"/>
  <c r="J55"/>
  <c r="E55" l="1"/>
  <c r="D55" s="1"/>
  <c r="F56" s="1"/>
  <c r="G56" s="1"/>
  <c r="J56"/>
  <c r="H56"/>
  <c r="C56"/>
  <c r="B57"/>
  <c r="I56"/>
  <c r="E56" l="1"/>
  <c r="D56" s="1"/>
  <c r="F57" s="1"/>
  <c r="I57"/>
  <c r="C57"/>
  <c r="B58"/>
  <c r="H57"/>
  <c r="J57"/>
  <c r="G57" l="1"/>
  <c r="E57"/>
  <c r="D57" s="1"/>
  <c r="F58" s="1"/>
  <c r="E58" s="1"/>
  <c r="D58" s="1"/>
  <c r="H58"/>
  <c r="J58"/>
  <c r="I58"/>
  <c r="C58"/>
  <c r="B59"/>
  <c r="G58" l="1"/>
  <c r="C59"/>
  <c r="B60"/>
  <c r="I59"/>
  <c r="J59"/>
  <c r="H59"/>
  <c r="F59"/>
  <c r="G59" l="1"/>
  <c r="E59"/>
  <c r="D59" s="1"/>
  <c r="F60" s="1"/>
  <c r="J60"/>
  <c r="H60"/>
  <c r="C60"/>
  <c r="B61"/>
  <c r="I60"/>
  <c r="G60" l="1"/>
  <c r="E60"/>
  <c r="D60" s="1"/>
  <c r="F61" s="1"/>
  <c r="I61"/>
  <c r="C61"/>
  <c r="B62"/>
  <c r="J61"/>
  <c r="H61"/>
  <c r="G61" l="1"/>
  <c r="H62"/>
  <c r="J62"/>
  <c r="I62"/>
  <c r="C62"/>
  <c r="B63"/>
  <c r="E61"/>
  <c r="D61" s="1"/>
  <c r="F62" s="1"/>
  <c r="G62" l="1"/>
  <c r="E62"/>
  <c r="D62" s="1"/>
  <c r="F63" s="1"/>
  <c r="C63"/>
  <c r="B64"/>
  <c r="I63"/>
  <c r="H63"/>
  <c r="J63"/>
  <c r="E63" l="1"/>
  <c r="D63" s="1"/>
  <c r="F64" s="1"/>
  <c r="G63"/>
  <c r="J64"/>
  <c r="H64"/>
  <c r="I64"/>
  <c r="B65"/>
  <c r="C64"/>
  <c r="E64" l="1"/>
  <c r="D64" s="1"/>
  <c r="F65" s="1"/>
  <c r="G64"/>
  <c r="I65"/>
  <c r="C65"/>
  <c r="B66"/>
  <c r="J65"/>
  <c r="H65"/>
  <c r="G65" l="1"/>
  <c r="E65"/>
  <c r="D65" s="1"/>
  <c r="F66" s="1"/>
  <c r="H66"/>
  <c r="J66"/>
  <c r="B67"/>
  <c r="I66"/>
  <c r="C66"/>
  <c r="G66" l="1"/>
  <c r="E66"/>
  <c r="D66" s="1"/>
  <c r="F67" s="1"/>
  <c r="C67"/>
  <c r="B68"/>
  <c r="I67"/>
  <c r="J67"/>
  <c r="H67"/>
  <c r="G67" l="1"/>
  <c r="E67"/>
  <c r="D67" s="1"/>
  <c r="F68" s="1"/>
  <c r="J68"/>
  <c r="H68"/>
  <c r="C68"/>
  <c r="B69"/>
  <c r="I68"/>
  <c r="E68" l="1"/>
  <c r="D68" s="1"/>
  <c r="F69" s="1"/>
  <c r="G68"/>
  <c r="I69"/>
  <c r="C69"/>
  <c r="B70"/>
  <c r="J69"/>
  <c r="H69"/>
  <c r="G69" l="1"/>
  <c r="E69"/>
  <c r="D69" s="1"/>
  <c r="F70" s="1"/>
  <c r="H70"/>
  <c r="J70"/>
  <c r="I70"/>
  <c r="C70"/>
  <c r="B71"/>
  <c r="G70" l="1"/>
  <c r="E70"/>
  <c r="D70" s="1"/>
  <c r="F71" s="1"/>
  <c r="C71"/>
  <c r="B72"/>
  <c r="I71"/>
  <c r="H71"/>
  <c r="J71"/>
  <c r="G71" l="1"/>
  <c r="E71"/>
  <c r="D71" s="1"/>
  <c r="F72" s="1"/>
  <c r="J72"/>
  <c r="H72"/>
  <c r="B73"/>
  <c r="I72"/>
  <c r="C72"/>
  <c r="G72" l="1"/>
  <c r="E72"/>
  <c r="D72" s="1"/>
  <c r="F73" s="1"/>
  <c r="I73"/>
  <c r="C73"/>
  <c r="B74"/>
  <c r="J73"/>
  <c r="H73"/>
  <c r="G73" l="1"/>
  <c r="E73"/>
  <c r="D73" s="1"/>
  <c r="F74" s="1"/>
  <c r="H74"/>
  <c r="J74"/>
  <c r="C74"/>
  <c r="B75"/>
  <c r="I74"/>
  <c r="E74" l="1"/>
  <c r="D74" s="1"/>
  <c r="F75" s="1"/>
  <c r="G75" s="1"/>
  <c r="G74"/>
  <c r="C75"/>
  <c r="B76"/>
  <c r="I75"/>
  <c r="J75"/>
  <c r="H75"/>
  <c r="E75" l="1"/>
  <c r="D75" s="1"/>
  <c r="F76" s="1"/>
  <c r="G76" s="1"/>
  <c r="J76"/>
  <c r="H76"/>
  <c r="C76"/>
  <c r="B77"/>
  <c r="I76"/>
  <c r="E76" l="1"/>
  <c r="D76" s="1"/>
  <c r="F77" s="1"/>
  <c r="G77" s="1"/>
  <c r="I77"/>
  <c r="C77"/>
  <c r="B78"/>
  <c r="J77"/>
  <c r="H77"/>
  <c r="E77" l="1"/>
  <c r="D77" s="1"/>
  <c r="F78" s="1"/>
  <c r="G78" s="1"/>
  <c r="H78"/>
  <c r="J78"/>
  <c r="I78"/>
  <c r="B79"/>
  <c r="C78"/>
  <c r="E78" l="1"/>
  <c r="D78" s="1"/>
  <c r="F79" s="1"/>
  <c r="G79" s="1"/>
  <c r="C79"/>
  <c r="B80"/>
  <c r="I79"/>
  <c r="H79"/>
  <c r="J79"/>
  <c r="E79" l="1"/>
  <c r="D79" s="1"/>
  <c r="F80" s="1"/>
  <c r="J80"/>
  <c r="H80"/>
  <c r="C80"/>
  <c r="B81"/>
  <c r="I80"/>
  <c r="G80" l="1"/>
  <c r="E80"/>
  <c r="D80" s="1"/>
  <c r="F81" s="1"/>
  <c r="I81"/>
  <c r="C81"/>
  <c r="B82"/>
  <c r="J81"/>
  <c r="H81"/>
  <c r="G81" l="1"/>
  <c r="H82"/>
  <c r="J82"/>
  <c r="C82"/>
  <c r="B83"/>
  <c r="I82"/>
  <c r="E81"/>
  <c r="D81" s="1"/>
  <c r="F82" s="1"/>
  <c r="E82" l="1"/>
  <c r="D82" s="1"/>
  <c r="F83" s="1"/>
  <c r="G82"/>
  <c r="C83"/>
  <c r="B84"/>
  <c r="I83"/>
  <c r="H83"/>
  <c r="J83"/>
  <c r="G83" l="1"/>
  <c r="E83"/>
  <c r="D83" s="1"/>
  <c r="F84" s="1"/>
  <c r="G84" s="1"/>
  <c r="J84"/>
  <c r="H84"/>
  <c r="C84"/>
  <c r="B85"/>
  <c r="I84"/>
  <c r="E84" l="1"/>
  <c r="D84" s="1"/>
  <c r="F85" s="1"/>
  <c r="G85" s="1"/>
  <c r="I85"/>
  <c r="C85"/>
  <c r="B86"/>
  <c r="J85"/>
  <c r="H85"/>
  <c r="E85" l="1"/>
  <c r="D85" s="1"/>
  <c r="F86" s="1"/>
  <c r="G86" s="1"/>
  <c r="H86"/>
  <c r="J86"/>
  <c r="I86"/>
  <c r="C86"/>
  <c r="B87"/>
  <c r="E86" l="1"/>
  <c r="D86" s="1"/>
  <c r="F87" s="1"/>
  <c r="G87" s="1"/>
  <c r="C87"/>
  <c r="B88"/>
  <c r="I87"/>
  <c r="H87"/>
  <c r="J87"/>
  <c r="E87" l="1"/>
  <c r="D87" s="1"/>
  <c r="F88" s="1"/>
  <c r="G88" s="1"/>
  <c r="J88"/>
  <c r="H88"/>
  <c r="C88"/>
  <c r="B89"/>
  <c r="I88"/>
  <c r="E88" l="1"/>
  <c r="D88" s="1"/>
  <c r="F89" s="1"/>
  <c r="I89"/>
  <c r="C89"/>
  <c r="B90"/>
  <c r="H89"/>
  <c r="J89"/>
  <c r="G89" l="1"/>
  <c r="E89"/>
  <c r="D89" s="1"/>
  <c r="F90" s="1"/>
  <c r="H90"/>
  <c r="J90"/>
  <c r="I90"/>
  <c r="B91"/>
  <c r="C90"/>
  <c r="E90" l="1"/>
  <c r="D90" s="1"/>
  <c r="F91" s="1"/>
  <c r="G90"/>
  <c r="C91"/>
  <c r="B92"/>
  <c r="I91"/>
  <c r="J91"/>
  <c r="H91"/>
  <c r="G91" l="1"/>
  <c r="E91"/>
  <c r="D91" s="1"/>
  <c r="F92" s="1"/>
  <c r="J92"/>
  <c r="H92"/>
  <c r="C92"/>
  <c r="B93"/>
  <c r="I92"/>
  <c r="G92" l="1"/>
  <c r="E92"/>
  <c r="D92" s="1"/>
  <c r="I93"/>
  <c r="C93"/>
  <c r="B94"/>
  <c r="J93"/>
  <c r="H93"/>
  <c r="F93"/>
  <c r="G93" l="1"/>
  <c r="E93"/>
  <c r="D93" s="1"/>
  <c r="F94" s="1"/>
  <c r="H94"/>
  <c r="J94"/>
  <c r="I94"/>
  <c r="C94"/>
  <c r="B95"/>
  <c r="G94" l="1"/>
  <c r="E94"/>
  <c r="D94" s="1"/>
  <c r="F95" s="1"/>
  <c r="C95"/>
  <c r="B96"/>
  <c r="I95"/>
  <c r="H95"/>
  <c r="J95"/>
  <c r="G95" l="1"/>
  <c r="E95"/>
  <c r="D95" s="1"/>
  <c r="F96" s="1"/>
  <c r="J96"/>
  <c r="H96"/>
  <c r="I96"/>
  <c r="C96"/>
  <c r="B97"/>
  <c r="E96" l="1"/>
  <c r="D96" s="1"/>
  <c r="F97" s="1"/>
  <c r="G97" s="1"/>
  <c r="G96"/>
  <c r="I97"/>
  <c r="C97"/>
  <c r="B98"/>
  <c r="J97"/>
  <c r="H97"/>
  <c r="E97" l="1"/>
  <c r="D97" s="1"/>
  <c r="F98" s="1"/>
  <c r="H98"/>
  <c r="J98"/>
  <c r="B99"/>
  <c r="I98"/>
  <c r="C98"/>
  <c r="G98" l="1"/>
  <c r="E98"/>
  <c r="D98" s="1"/>
  <c r="F99" s="1"/>
  <c r="C99"/>
  <c r="B100"/>
  <c r="I99"/>
  <c r="J99"/>
  <c r="H99"/>
  <c r="G99" l="1"/>
  <c r="E99"/>
  <c r="D99" s="1"/>
  <c r="F100" s="1"/>
  <c r="J100"/>
  <c r="H100"/>
  <c r="C100"/>
  <c r="B101"/>
  <c r="I100"/>
  <c r="G100" l="1"/>
  <c r="E100"/>
  <c r="D100" s="1"/>
  <c r="F101" s="1"/>
  <c r="I101"/>
  <c r="C101"/>
  <c r="B102"/>
  <c r="J101"/>
  <c r="H101"/>
  <c r="G101" l="1"/>
  <c r="E101"/>
  <c r="D101" s="1"/>
  <c r="F102" s="1"/>
  <c r="H102"/>
  <c r="J102"/>
  <c r="I102"/>
  <c r="B103"/>
  <c r="C102"/>
  <c r="G102" l="1"/>
  <c r="E102"/>
  <c r="D102" s="1"/>
  <c r="F103" s="1"/>
  <c r="G103" s="1"/>
  <c r="C103"/>
  <c r="B104"/>
  <c r="I103"/>
  <c r="H103"/>
  <c r="J103"/>
  <c r="E103" l="1"/>
  <c r="D103" s="1"/>
  <c r="F104" s="1"/>
  <c r="G104" s="1"/>
  <c r="J104"/>
  <c r="H104"/>
  <c r="B105"/>
  <c r="I104"/>
  <c r="C104"/>
  <c r="E104" l="1"/>
  <c r="D104" s="1"/>
  <c r="F105" s="1"/>
  <c r="I105"/>
  <c r="C105"/>
  <c r="B106"/>
  <c r="J105"/>
  <c r="H105"/>
  <c r="G105" l="1"/>
  <c r="E105"/>
  <c r="D105" s="1"/>
  <c r="F106" s="1"/>
  <c r="H106"/>
  <c r="J106"/>
  <c r="C106"/>
  <c r="B107"/>
  <c r="I106"/>
  <c r="G106" l="1"/>
  <c r="E106"/>
  <c r="D106" s="1"/>
  <c r="F107" s="1"/>
  <c r="C107"/>
  <c r="B108"/>
  <c r="I107"/>
  <c r="J107"/>
  <c r="H107"/>
  <c r="G107" l="1"/>
  <c r="E107"/>
  <c r="D107" s="1"/>
  <c r="F108" s="1"/>
  <c r="J108"/>
  <c r="H108"/>
  <c r="C108"/>
  <c r="B109"/>
  <c r="I108"/>
  <c r="G108" l="1"/>
  <c r="E108"/>
  <c r="D108" s="1"/>
  <c r="F109" s="1"/>
  <c r="I109"/>
  <c r="C109"/>
  <c r="B110"/>
  <c r="J109"/>
  <c r="H109"/>
  <c r="G109" l="1"/>
  <c r="E109"/>
  <c r="D109" s="1"/>
  <c r="F110" s="1"/>
  <c r="G110" s="1"/>
  <c r="H110"/>
  <c r="J110"/>
  <c r="I110"/>
  <c r="B111"/>
  <c r="C110"/>
  <c r="E110" l="1"/>
  <c r="D110" s="1"/>
  <c r="F111" s="1"/>
  <c r="G111" s="1"/>
  <c r="C111"/>
  <c r="B112"/>
  <c r="I111"/>
  <c r="H111"/>
  <c r="J111"/>
  <c r="E111" l="1"/>
  <c r="D111" s="1"/>
  <c r="F112" s="1"/>
  <c r="J112"/>
  <c r="H112"/>
  <c r="C112"/>
  <c r="B113"/>
  <c r="I112"/>
  <c r="G112" l="1"/>
  <c r="E112"/>
  <c r="D112" s="1"/>
  <c r="F113" s="1"/>
  <c r="E113" s="1"/>
  <c r="D113" s="1"/>
  <c r="I113"/>
  <c r="C113"/>
  <c r="B114"/>
  <c r="J113"/>
  <c r="H113"/>
  <c r="G113" l="1"/>
  <c r="G114" s="1"/>
  <c r="H114"/>
  <c r="F114"/>
  <c r="J114"/>
  <c r="C114"/>
  <c r="B115"/>
  <c r="I114"/>
  <c r="E114" s="1"/>
  <c r="D114" s="1"/>
  <c r="C115" l="1"/>
  <c r="B116"/>
  <c r="I115"/>
  <c r="H115"/>
  <c r="F115"/>
  <c r="G115" s="1"/>
  <c r="J115"/>
  <c r="E115" l="1"/>
  <c r="D115" s="1"/>
  <c r="F116" s="1"/>
  <c r="G116" s="1"/>
  <c r="J116"/>
  <c r="H116"/>
  <c r="C116"/>
  <c r="B117"/>
  <c r="I116"/>
  <c r="E116" l="1"/>
  <c r="D116" s="1"/>
  <c r="F117" s="1"/>
  <c r="G117" s="1"/>
  <c r="I117"/>
  <c r="C117"/>
  <c r="B118"/>
  <c r="J117"/>
  <c r="H117"/>
  <c r="E117" l="1"/>
  <c r="D117" s="1"/>
  <c r="F118" s="1"/>
  <c r="G118" s="1"/>
  <c r="H118"/>
  <c r="J118"/>
  <c r="I118"/>
  <c r="C118"/>
  <c r="B119"/>
  <c r="E118" l="1"/>
  <c r="D118" s="1"/>
  <c r="F119" s="1"/>
  <c r="G119" s="1"/>
  <c r="C119"/>
  <c r="B120"/>
  <c r="I119"/>
  <c r="H119"/>
  <c r="J119"/>
  <c r="E119" l="1"/>
  <c r="D119" s="1"/>
  <c r="F120" s="1"/>
  <c r="G120" s="1"/>
  <c r="J120"/>
  <c r="H120"/>
  <c r="C120"/>
  <c r="B121"/>
  <c r="I120"/>
  <c r="E120" l="1"/>
  <c r="D120" s="1"/>
  <c r="F121" s="1"/>
  <c r="G121" s="1"/>
  <c r="I121"/>
  <c r="C121"/>
  <c r="B122"/>
  <c r="H121"/>
  <c r="J121"/>
  <c r="E121" l="1"/>
  <c r="D121" s="1"/>
  <c r="F122" s="1"/>
  <c r="G122" s="1"/>
  <c r="H122"/>
  <c r="J122"/>
  <c r="I122"/>
  <c r="C122"/>
  <c r="B123"/>
  <c r="E122" l="1"/>
  <c r="D122" s="1"/>
  <c r="F123" s="1"/>
  <c r="C123"/>
  <c r="B124"/>
  <c r="I123"/>
  <c r="J123"/>
  <c r="H123"/>
  <c r="E123" l="1"/>
  <c r="D123" s="1"/>
  <c r="F124" s="1"/>
  <c r="G124" s="1"/>
  <c r="G123"/>
  <c r="J124"/>
  <c r="H124"/>
  <c r="C124"/>
  <c r="B125"/>
  <c r="I124"/>
  <c r="E124" l="1"/>
  <c r="D124" s="1"/>
  <c r="F125" s="1"/>
  <c r="G125" s="1"/>
  <c r="I125"/>
  <c r="C125"/>
  <c r="B126"/>
  <c r="J125"/>
  <c r="H125"/>
  <c r="E125" l="1"/>
  <c r="D125" s="1"/>
  <c r="F126" s="1"/>
  <c r="G126" s="1"/>
  <c r="H126"/>
  <c r="J126"/>
  <c r="I126"/>
  <c r="C126"/>
  <c r="B127"/>
  <c r="E126" l="1"/>
  <c r="D126" s="1"/>
  <c r="F127" s="1"/>
  <c r="C127"/>
  <c r="B128"/>
  <c r="I127"/>
  <c r="H127"/>
  <c r="J127"/>
  <c r="E127" l="1"/>
  <c r="D127" s="1"/>
  <c r="F128" s="1"/>
  <c r="G127"/>
  <c r="J128"/>
  <c r="H128"/>
  <c r="I128"/>
  <c r="B129"/>
  <c r="C128"/>
  <c r="E128" l="1"/>
  <c r="D128" s="1"/>
  <c r="F129" s="1"/>
  <c r="G128"/>
  <c r="I129"/>
  <c r="C129"/>
  <c r="B130"/>
  <c r="J129"/>
  <c r="H129"/>
  <c r="G129" l="1"/>
  <c r="E129"/>
  <c r="D129" s="1"/>
  <c r="F130" s="1"/>
  <c r="H130"/>
  <c r="J130"/>
  <c r="B131"/>
  <c r="I130"/>
  <c r="C130"/>
  <c r="G130" l="1"/>
  <c r="E130"/>
  <c r="D130" s="1"/>
  <c r="F131" s="1"/>
  <c r="C131"/>
  <c r="B132"/>
  <c r="I131"/>
  <c r="J131"/>
  <c r="H131"/>
  <c r="G131" l="1"/>
  <c r="E131"/>
  <c r="D131" s="1"/>
  <c r="F132" s="1"/>
  <c r="E132" s="1"/>
  <c r="D132" s="1"/>
  <c r="J132"/>
  <c r="H132"/>
  <c r="C132"/>
  <c r="B133"/>
  <c r="I132"/>
  <c r="G132" l="1"/>
  <c r="I133"/>
  <c r="C133"/>
  <c r="B134"/>
  <c r="J133"/>
  <c r="F133"/>
  <c r="E133" s="1"/>
  <c r="D133" s="1"/>
  <c r="H133"/>
  <c r="G133" l="1"/>
  <c r="G134" s="1"/>
  <c r="H134"/>
  <c r="F134"/>
  <c r="J134"/>
  <c r="I134"/>
  <c r="E134" s="1"/>
  <c r="D134" s="1"/>
  <c r="C134"/>
  <c r="B135"/>
  <c r="C135" l="1"/>
  <c r="B136"/>
  <c r="I135"/>
  <c r="H135"/>
  <c r="J135"/>
  <c r="F135"/>
  <c r="G135" s="1"/>
  <c r="E135" l="1"/>
  <c r="D135" s="1"/>
  <c r="F136" s="1"/>
  <c r="G136" s="1"/>
  <c r="J136"/>
  <c r="H136"/>
  <c r="B137"/>
  <c r="I136"/>
  <c r="C136"/>
  <c r="E136" l="1"/>
  <c r="D136" s="1"/>
  <c r="F137" s="1"/>
  <c r="I137"/>
  <c r="C137"/>
  <c r="B138"/>
  <c r="J137"/>
  <c r="H137"/>
  <c r="G137" l="1"/>
  <c r="E137"/>
  <c r="D137" s="1"/>
  <c r="F138" s="1"/>
  <c r="H138"/>
  <c r="J138"/>
  <c r="C138"/>
  <c r="B139"/>
  <c r="I138"/>
  <c r="G138" l="1"/>
  <c r="E138"/>
  <c r="D138" s="1"/>
  <c r="F139" s="1"/>
  <c r="C139"/>
  <c r="B140"/>
  <c r="I139"/>
  <c r="J139"/>
  <c r="H139"/>
  <c r="G139" l="1"/>
  <c r="E139"/>
  <c r="D139" s="1"/>
  <c r="F140" s="1"/>
  <c r="C140"/>
  <c r="B141"/>
  <c r="J140"/>
  <c r="I140"/>
  <c r="H140"/>
  <c r="G140" l="1"/>
  <c r="E140"/>
  <c r="D140" s="1"/>
  <c r="F141" s="1"/>
  <c r="G141" s="1"/>
  <c r="J141"/>
  <c r="B142"/>
  <c r="I141"/>
  <c r="H141"/>
  <c r="C141"/>
  <c r="E141" l="1"/>
  <c r="D141" s="1"/>
  <c r="F142" s="1"/>
  <c r="G142" s="1"/>
  <c r="I142"/>
  <c r="C142"/>
  <c r="H142"/>
  <c r="B143"/>
  <c r="J142"/>
  <c r="E142" l="1"/>
  <c r="D142" s="1"/>
  <c r="F143" s="1"/>
  <c r="G143" s="1"/>
  <c r="H143"/>
  <c r="J143"/>
  <c r="C143"/>
  <c r="I143"/>
  <c r="B144"/>
  <c r="E143" l="1"/>
  <c r="D143" s="1"/>
  <c r="F144" s="1"/>
  <c r="C144"/>
  <c r="B145"/>
  <c r="J144"/>
  <c r="I144"/>
  <c r="H144"/>
  <c r="G144" l="1"/>
  <c r="E144"/>
  <c r="D144" s="1"/>
  <c r="F145" s="1"/>
  <c r="J145"/>
  <c r="C145"/>
  <c r="H145"/>
  <c r="B146"/>
  <c r="I145"/>
  <c r="G145" l="1"/>
  <c r="E145"/>
  <c r="D145" s="1"/>
  <c r="F146" s="1"/>
  <c r="I146"/>
  <c r="J146"/>
  <c r="C146"/>
  <c r="H146"/>
  <c r="B147"/>
  <c r="G146" l="1"/>
  <c r="E146"/>
  <c r="D146" s="1"/>
  <c r="F147" s="1"/>
  <c r="H147"/>
  <c r="B148"/>
  <c r="J147"/>
  <c r="I147"/>
  <c r="C147"/>
  <c r="G147" l="1"/>
  <c r="E147"/>
  <c r="D147" s="1"/>
  <c r="F148" s="1"/>
  <c r="C148"/>
  <c r="B149"/>
  <c r="H148"/>
  <c r="J148"/>
  <c r="I148"/>
  <c r="G148" l="1"/>
  <c r="E148"/>
  <c r="D148" s="1"/>
  <c r="F149" s="1"/>
  <c r="G149" s="1"/>
  <c r="J149"/>
  <c r="I149"/>
  <c r="C149"/>
  <c r="H149"/>
  <c r="B150"/>
  <c r="E149" l="1"/>
  <c r="D149" s="1"/>
  <c r="F150" s="1"/>
  <c r="I150"/>
  <c r="B151"/>
  <c r="J150"/>
  <c r="C150"/>
  <c r="H150"/>
  <c r="G150" l="1"/>
  <c r="E150"/>
  <c r="D150" s="1"/>
  <c r="F151" s="1"/>
  <c r="H151"/>
  <c r="B152"/>
  <c r="C151"/>
  <c r="J151"/>
  <c r="I151"/>
  <c r="G151" l="1"/>
  <c r="E151"/>
  <c r="D151" s="1"/>
  <c r="F152" s="1"/>
  <c r="C152"/>
  <c r="B153"/>
  <c r="I152"/>
  <c r="H152"/>
  <c r="J152"/>
  <c r="G152" l="1"/>
  <c r="E152"/>
  <c r="D152" s="1"/>
  <c r="F153" s="1"/>
  <c r="J153"/>
  <c r="B154"/>
  <c r="I153"/>
  <c r="H153"/>
  <c r="C153"/>
  <c r="G153" l="1"/>
  <c r="E153"/>
  <c r="D153" s="1"/>
  <c r="F154" s="1"/>
  <c r="G154" s="1"/>
  <c r="I154"/>
  <c r="B155"/>
  <c r="J154"/>
  <c r="H154"/>
  <c r="C154"/>
  <c r="E154" l="1"/>
  <c r="D154" s="1"/>
  <c r="F155" s="1"/>
  <c r="H155"/>
  <c r="C155"/>
  <c r="I155"/>
  <c r="B156"/>
  <c r="J155"/>
  <c r="G155" l="1"/>
  <c r="E155"/>
  <c r="D155" s="1"/>
  <c r="F156" s="1"/>
  <c r="C156"/>
  <c r="B157"/>
  <c r="J156"/>
  <c r="I156"/>
  <c r="H156"/>
  <c r="E156" l="1"/>
  <c r="D156" s="1"/>
  <c r="F157" s="1"/>
  <c r="G156"/>
  <c r="J157"/>
  <c r="B158"/>
  <c r="C157"/>
  <c r="I157"/>
  <c r="H157"/>
  <c r="E157" l="1"/>
  <c r="D157" s="1"/>
  <c r="F158" s="1"/>
  <c r="E158" s="1"/>
  <c r="D158" s="1"/>
  <c r="G157"/>
  <c r="I158"/>
  <c r="C158"/>
  <c r="H158"/>
  <c r="B159"/>
  <c r="J158"/>
  <c r="G158" l="1"/>
  <c r="H159"/>
  <c r="J159"/>
  <c r="C159"/>
  <c r="I159"/>
  <c r="F159"/>
  <c r="B160"/>
  <c r="G159" l="1"/>
  <c r="E159"/>
  <c r="D159" s="1"/>
  <c r="C160"/>
  <c r="B161"/>
  <c r="F160"/>
  <c r="G160" s="1"/>
  <c r="J160"/>
  <c r="I160"/>
  <c r="H160"/>
  <c r="E160" l="1"/>
  <c r="D160" s="1"/>
  <c r="F161" s="1"/>
  <c r="G161" s="1"/>
  <c r="J161"/>
  <c r="C161"/>
  <c r="H161"/>
  <c r="B162"/>
  <c r="I161"/>
  <c r="E161" l="1"/>
  <c r="D161" s="1"/>
  <c r="F162" s="1"/>
  <c r="G162" s="1"/>
  <c r="I162"/>
  <c r="J162"/>
  <c r="C162"/>
  <c r="H162"/>
  <c r="B163"/>
  <c r="H163" l="1"/>
  <c r="B164"/>
  <c r="J163"/>
  <c r="C163"/>
  <c r="I163"/>
  <c r="E162"/>
  <c r="D162" s="1"/>
  <c r="F163" s="1"/>
  <c r="E163" l="1"/>
  <c r="D163" s="1"/>
  <c r="F164" s="1"/>
  <c r="G163"/>
  <c r="C164"/>
  <c r="B165"/>
  <c r="H164"/>
  <c r="J164"/>
  <c r="I164"/>
  <c r="G164" l="1"/>
  <c r="E164"/>
  <c r="D164" s="1"/>
  <c r="F165" s="1"/>
  <c r="J165"/>
  <c r="I165"/>
  <c r="C165"/>
  <c r="H165"/>
  <c r="B166"/>
  <c r="E165" l="1"/>
  <c r="D165" s="1"/>
  <c r="F166" s="1"/>
  <c r="E166" s="1"/>
  <c r="D166" s="1"/>
  <c r="G165"/>
  <c r="I166"/>
  <c r="B167"/>
  <c r="J166"/>
  <c r="H166"/>
  <c r="C166"/>
  <c r="H167" l="1"/>
  <c r="F167"/>
  <c r="B168"/>
  <c r="J167"/>
  <c r="I167"/>
  <c r="C167"/>
  <c r="G166"/>
  <c r="E167" l="1"/>
  <c r="D167" s="1"/>
  <c r="F168" s="1"/>
  <c r="E168" s="1"/>
  <c r="D168" s="1"/>
  <c r="G167"/>
  <c r="C168"/>
  <c r="B169"/>
  <c r="I168"/>
  <c r="H168"/>
  <c r="J168"/>
  <c r="G168" l="1"/>
  <c r="F169"/>
  <c r="J169"/>
  <c r="B170"/>
  <c r="I169"/>
  <c r="E169" s="1"/>
  <c r="D169" s="1"/>
  <c r="C169"/>
  <c r="H169"/>
  <c r="G169" l="1"/>
  <c r="I170"/>
  <c r="E170" s="1"/>
  <c r="D170" s="1"/>
  <c r="F170"/>
  <c r="B171"/>
  <c r="C170"/>
  <c r="J170"/>
  <c r="H170"/>
  <c r="G170" l="1"/>
  <c r="H171"/>
  <c r="C171"/>
  <c r="I171"/>
  <c r="F171"/>
  <c r="B172"/>
  <c r="J171"/>
  <c r="E171" l="1"/>
  <c r="D171" s="1"/>
  <c r="F172" s="1"/>
  <c r="G172" s="1"/>
  <c r="G171"/>
  <c r="C172"/>
  <c r="B173"/>
  <c r="J172"/>
  <c r="I172"/>
  <c r="H172"/>
  <c r="E172" l="1"/>
  <c r="D172" s="1"/>
  <c r="F173" s="1"/>
  <c r="G173" s="1"/>
  <c r="J173"/>
  <c r="B174"/>
  <c r="I173"/>
  <c r="H173"/>
  <c r="C173"/>
  <c r="E173" l="1"/>
  <c r="D173" s="1"/>
  <c r="F174" s="1"/>
  <c r="G174" s="1"/>
  <c r="I174"/>
  <c r="C174"/>
  <c r="H174"/>
  <c r="B175"/>
  <c r="J174"/>
  <c r="E174" l="1"/>
  <c r="D174" s="1"/>
  <c r="F175" s="1"/>
  <c r="G175" s="1"/>
  <c r="H175"/>
  <c r="J175"/>
  <c r="C175"/>
  <c r="I175"/>
  <c r="B176"/>
  <c r="E175" l="1"/>
  <c r="D175" s="1"/>
  <c r="F176" s="1"/>
  <c r="G176" s="1"/>
  <c r="C176"/>
  <c r="B177"/>
  <c r="J176"/>
  <c r="I176"/>
  <c r="H176"/>
  <c r="E176" l="1"/>
  <c r="D176" s="1"/>
  <c r="F177" s="1"/>
  <c r="G177" s="1"/>
  <c r="J177"/>
  <c r="C177"/>
  <c r="H177"/>
  <c r="B178"/>
  <c r="I177"/>
  <c r="E177" l="1"/>
  <c r="D177" s="1"/>
  <c r="F178" s="1"/>
  <c r="I178"/>
  <c r="J178"/>
  <c r="C178"/>
  <c r="H178"/>
  <c r="B179"/>
  <c r="G178" l="1"/>
  <c r="E178"/>
  <c r="D178" s="1"/>
  <c r="F179" s="1"/>
  <c r="H179"/>
  <c r="B180"/>
  <c r="J179"/>
  <c r="I179"/>
  <c r="C179"/>
  <c r="G179" l="1"/>
  <c r="E179"/>
  <c r="D179" s="1"/>
  <c r="F180" s="1"/>
  <c r="G180" s="1"/>
  <c r="C180"/>
  <c r="B181"/>
  <c r="H180"/>
  <c r="J180"/>
  <c r="I180"/>
  <c r="E180" l="1"/>
  <c r="D180" s="1"/>
  <c r="F181" s="1"/>
  <c r="G181" s="1"/>
  <c r="J181"/>
  <c r="I181"/>
  <c r="C181"/>
  <c r="H181"/>
  <c r="B182"/>
  <c r="E181" l="1"/>
  <c r="D181" s="1"/>
  <c r="F182" s="1"/>
  <c r="G182" s="1"/>
  <c r="I182"/>
  <c r="B183"/>
  <c r="J182"/>
  <c r="C182"/>
  <c r="H182"/>
  <c r="E182" l="1"/>
  <c r="D182" s="1"/>
  <c r="F183" s="1"/>
  <c r="G183" s="1"/>
  <c r="H183"/>
  <c r="B184"/>
  <c r="C183"/>
  <c r="J183"/>
  <c r="I183"/>
  <c r="E183" l="1"/>
  <c r="D183" s="1"/>
  <c r="F184" s="1"/>
  <c r="G184" s="1"/>
  <c r="C184"/>
  <c r="B185"/>
  <c r="I184"/>
  <c r="H184"/>
  <c r="J184"/>
  <c r="E184" l="1"/>
  <c r="D184" s="1"/>
  <c r="F185" s="1"/>
  <c r="G185" s="1"/>
  <c r="J185"/>
  <c r="B186"/>
  <c r="I185"/>
  <c r="H185"/>
  <c r="C185"/>
  <c r="E185" l="1"/>
  <c r="D185" s="1"/>
  <c r="F186" s="1"/>
  <c r="G186" s="1"/>
  <c r="I186"/>
  <c r="B187"/>
  <c r="J186"/>
  <c r="H186"/>
  <c r="C186"/>
  <c r="E186" l="1"/>
  <c r="D186" s="1"/>
  <c r="F187" s="1"/>
  <c r="H187"/>
  <c r="C187"/>
  <c r="I187"/>
  <c r="B188"/>
  <c r="J187"/>
  <c r="G187" l="1"/>
  <c r="E187"/>
  <c r="D187" s="1"/>
  <c r="F188" s="1"/>
  <c r="C188"/>
  <c r="B189"/>
  <c r="J188"/>
  <c r="I188"/>
  <c r="H188"/>
  <c r="G188" l="1"/>
  <c r="E188"/>
  <c r="D188" s="1"/>
  <c r="F189" s="1"/>
  <c r="J189"/>
  <c r="B190"/>
  <c r="C189"/>
  <c r="I189"/>
  <c r="H189"/>
  <c r="G189" l="1"/>
  <c r="E189"/>
  <c r="D189" s="1"/>
  <c r="F190" s="1"/>
  <c r="I190"/>
  <c r="C190"/>
  <c r="H190"/>
  <c r="B191"/>
  <c r="J190"/>
  <c r="E190" l="1"/>
  <c r="D190" s="1"/>
  <c r="F191" s="1"/>
  <c r="G190"/>
  <c r="H191"/>
  <c r="J191"/>
  <c r="C191"/>
  <c r="I191"/>
  <c r="B192"/>
  <c r="G191" l="1"/>
  <c r="E191"/>
  <c r="D191" s="1"/>
  <c r="F192" s="1"/>
  <c r="C192"/>
  <c r="B193"/>
  <c r="J192"/>
  <c r="I192"/>
  <c r="H192"/>
  <c r="G192" l="1"/>
  <c r="E192"/>
  <c r="D192" s="1"/>
  <c r="F193" s="1"/>
  <c r="J193"/>
  <c r="C193"/>
  <c r="H193"/>
  <c r="B194"/>
  <c r="I193"/>
  <c r="G193" l="1"/>
  <c r="E193"/>
  <c r="D193" s="1"/>
  <c r="F194" s="1"/>
  <c r="I194"/>
  <c r="J194"/>
  <c r="C194"/>
  <c r="H194"/>
  <c r="B195"/>
  <c r="G194" l="1"/>
  <c r="H195"/>
  <c r="B196"/>
  <c r="J195"/>
  <c r="C195"/>
  <c r="I195"/>
  <c r="E194"/>
  <c r="D194" s="1"/>
  <c r="F195" s="1"/>
  <c r="E195" l="1"/>
  <c r="D195" s="1"/>
  <c r="F196" s="1"/>
  <c r="G195"/>
  <c r="C196"/>
  <c r="B197"/>
  <c r="H196"/>
  <c r="J196"/>
  <c r="I196"/>
  <c r="G196" l="1"/>
  <c r="E196"/>
  <c r="D196" s="1"/>
  <c r="F197" s="1"/>
  <c r="J197"/>
  <c r="I197"/>
  <c r="C197"/>
  <c r="H197"/>
  <c r="B198"/>
  <c r="G197" l="1"/>
  <c r="E197"/>
  <c r="D197" s="1"/>
  <c r="F198" s="1"/>
  <c r="E198" s="1"/>
  <c r="D198" s="1"/>
  <c r="I198"/>
  <c r="J198"/>
  <c r="C198"/>
  <c r="B199"/>
  <c r="H198"/>
  <c r="G198" l="1"/>
  <c r="G199" s="1"/>
  <c r="H199"/>
  <c r="F199"/>
  <c r="B200"/>
  <c r="C199"/>
  <c r="J199"/>
  <c r="I199"/>
  <c r="E199" s="1"/>
  <c r="D199" s="1"/>
  <c r="C200" l="1"/>
  <c r="B201"/>
  <c r="H200"/>
  <c r="J200"/>
  <c r="I200"/>
  <c r="F200"/>
  <c r="E200" l="1"/>
  <c r="D200" s="1"/>
  <c r="F201" s="1"/>
  <c r="G200"/>
  <c r="J201"/>
  <c r="I201"/>
  <c r="H201"/>
  <c r="B202"/>
  <c r="C201"/>
  <c r="G201" l="1"/>
  <c r="E201"/>
  <c r="D201" s="1"/>
  <c r="F202" s="1"/>
  <c r="I202"/>
  <c r="B203"/>
  <c r="C202"/>
  <c r="J202"/>
  <c r="H202"/>
  <c r="G202" l="1"/>
  <c r="E202"/>
  <c r="D202" s="1"/>
  <c r="F203" s="1"/>
  <c r="G203" s="1"/>
  <c r="H203"/>
  <c r="B204"/>
  <c r="C203"/>
  <c r="J203"/>
  <c r="I203"/>
  <c r="E203" l="1"/>
  <c r="D203" s="1"/>
  <c r="F204" s="1"/>
  <c r="C204"/>
  <c r="B205"/>
  <c r="I204"/>
  <c r="J204"/>
  <c r="H204"/>
  <c r="E204" l="1"/>
  <c r="D204" s="1"/>
  <c r="F205" s="1"/>
  <c r="G204"/>
  <c r="J205"/>
  <c r="B206"/>
  <c r="H205"/>
  <c r="I205"/>
  <c r="C205"/>
  <c r="E205" l="1"/>
  <c r="D205" s="1"/>
  <c r="F206" s="1"/>
  <c r="G205"/>
  <c r="I206"/>
  <c r="B207"/>
  <c r="C206"/>
  <c r="J206"/>
  <c r="H206"/>
  <c r="G206" l="1"/>
  <c r="E206"/>
  <c r="D206" s="1"/>
  <c r="F207" s="1"/>
  <c r="H207"/>
  <c r="C207"/>
  <c r="I207"/>
  <c r="B208"/>
  <c r="J207"/>
  <c r="G207" l="1"/>
  <c r="C208"/>
  <c r="B209"/>
  <c r="J208"/>
  <c r="I208"/>
  <c r="H208"/>
  <c r="E207"/>
  <c r="D207" s="1"/>
  <c r="F208" s="1"/>
  <c r="G208" l="1"/>
  <c r="E208"/>
  <c r="D208" s="1"/>
  <c r="F209" s="1"/>
  <c r="G209" s="1"/>
  <c r="J209"/>
  <c r="H209"/>
  <c r="B210"/>
  <c r="I209"/>
  <c r="C209"/>
  <c r="E209" l="1"/>
  <c r="D209" s="1"/>
  <c r="F210" s="1"/>
  <c r="I210"/>
  <c r="C210"/>
  <c r="H210"/>
  <c r="B211"/>
  <c r="J210"/>
  <c r="E210" l="1"/>
  <c r="D210" s="1"/>
  <c r="F211" s="1"/>
  <c r="G211" s="1"/>
  <c r="G210"/>
  <c r="H211"/>
  <c r="J211"/>
  <c r="C211"/>
  <c r="B212"/>
  <c r="I211"/>
  <c r="E211" l="1"/>
  <c r="D211" s="1"/>
  <c r="F212" s="1"/>
  <c r="G212" s="1"/>
  <c r="C212"/>
  <c r="B213"/>
  <c r="I212"/>
  <c r="H212"/>
  <c r="J212"/>
  <c r="E212" l="1"/>
  <c r="D212" s="1"/>
  <c r="F213" s="1"/>
  <c r="G213" s="1"/>
  <c r="J213"/>
  <c r="C213"/>
  <c r="H213"/>
  <c r="B214"/>
  <c r="I213"/>
  <c r="E213" l="1"/>
  <c r="D213" s="1"/>
  <c r="F214" s="1"/>
  <c r="E214" s="1"/>
  <c r="D214" s="1"/>
  <c r="I214"/>
  <c r="J214"/>
  <c r="C214"/>
  <c r="B215"/>
  <c r="H214"/>
  <c r="G214" l="1"/>
  <c r="H215"/>
  <c r="F215"/>
  <c r="B216"/>
  <c r="C215"/>
  <c r="J215"/>
  <c r="I215"/>
  <c r="E215" s="1"/>
  <c r="D215" s="1"/>
  <c r="G215" l="1"/>
  <c r="C216"/>
  <c r="B217"/>
  <c r="H216"/>
  <c r="I216"/>
  <c r="F216"/>
  <c r="J216"/>
  <c r="G216" l="1"/>
  <c r="E216"/>
  <c r="D216" s="1"/>
  <c r="F217" s="1"/>
  <c r="J217"/>
  <c r="I217"/>
  <c r="C217"/>
  <c r="B218"/>
  <c r="H217"/>
  <c r="E217" l="1"/>
  <c r="D217" s="1"/>
  <c r="F218" s="1"/>
  <c r="G217"/>
  <c r="I218"/>
  <c r="B219"/>
  <c r="C218"/>
  <c r="J218"/>
  <c r="H218"/>
  <c r="E218" l="1"/>
  <c r="D218" s="1"/>
  <c r="F219" s="1"/>
  <c r="G218"/>
  <c r="H219"/>
  <c r="C219"/>
  <c r="J219"/>
  <c r="I219"/>
  <c r="B220"/>
  <c r="G219" l="1"/>
  <c r="E219"/>
  <c r="D219" s="1"/>
  <c r="F220" s="1"/>
  <c r="C220"/>
  <c r="B221"/>
  <c r="I220"/>
  <c r="H220"/>
  <c r="J220"/>
  <c r="G220" l="1"/>
  <c r="E220"/>
  <c r="D220" s="1"/>
  <c r="F221" s="1"/>
  <c r="G221" s="1"/>
  <c r="J221"/>
  <c r="B222"/>
  <c r="C221"/>
  <c r="I221"/>
  <c r="H221"/>
  <c r="E221" l="1"/>
  <c r="D221" s="1"/>
  <c r="F222" s="1"/>
  <c r="G222" s="1"/>
  <c r="I222"/>
  <c r="B223"/>
  <c r="C222"/>
  <c r="J222"/>
  <c r="H222"/>
  <c r="H223" l="1"/>
  <c r="C223"/>
  <c r="I223"/>
  <c r="J223"/>
  <c r="B224"/>
  <c r="E222"/>
  <c r="D222" s="1"/>
  <c r="F223" s="1"/>
  <c r="E223" l="1"/>
  <c r="D223" s="1"/>
  <c r="F224" s="1"/>
  <c r="G223"/>
  <c r="C224"/>
  <c r="B225"/>
  <c r="J224"/>
  <c r="H224"/>
  <c r="I224"/>
  <c r="E224" l="1"/>
  <c r="D224" s="1"/>
  <c r="F225" s="1"/>
  <c r="G224"/>
  <c r="J225"/>
  <c r="B226"/>
  <c r="C225"/>
  <c r="I225"/>
  <c r="H225"/>
  <c r="E225" l="1"/>
  <c r="D225" s="1"/>
  <c r="F226" s="1"/>
  <c r="G225"/>
  <c r="I226"/>
  <c r="C226"/>
  <c r="H226"/>
  <c r="B227"/>
  <c r="J226"/>
  <c r="G226" l="1"/>
  <c r="H227"/>
  <c r="J227"/>
  <c r="I227"/>
  <c r="B228"/>
  <c r="C227"/>
  <c r="E226"/>
  <c r="D226" s="1"/>
  <c r="F227" s="1"/>
  <c r="G227" l="1"/>
  <c r="E227"/>
  <c r="D227" s="1"/>
  <c r="F228" s="1"/>
  <c r="G228" s="1"/>
  <c r="C228"/>
  <c r="B229"/>
  <c r="H228"/>
  <c r="J228"/>
  <c r="I228"/>
  <c r="E228" l="1"/>
  <c r="D228" s="1"/>
  <c r="F229" s="1"/>
  <c r="G229" s="1"/>
  <c r="J229"/>
  <c r="C229"/>
  <c r="H229"/>
  <c r="B230"/>
  <c r="I229"/>
  <c r="E229" l="1"/>
  <c r="D229" s="1"/>
  <c r="F230" s="1"/>
  <c r="G230" s="1"/>
  <c r="I230"/>
  <c r="J230"/>
  <c r="C230"/>
  <c r="B231"/>
  <c r="H230"/>
  <c r="E230" l="1"/>
  <c r="D230" s="1"/>
  <c r="F231" s="1"/>
  <c r="G231" s="1"/>
  <c r="H231"/>
  <c r="B232"/>
  <c r="I231"/>
  <c r="J231"/>
  <c r="C231"/>
  <c r="E231" l="1"/>
  <c r="D231" s="1"/>
  <c r="F232" s="1"/>
  <c r="G232" s="1"/>
  <c r="C232"/>
  <c r="B233"/>
  <c r="H232"/>
  <c r="J232"/>
  <c r="I232"/>
  <c r="E232" l="1"/>
  <c r="D232" s="1"/>
  <c r="F233" s="1"/>
  <c r="G233" s="1"/>
  <c r="J233"/>
  <c r="I233"/>
  <c r="C233"/>
  <c r="B234"/>
  <c r="H233"/>
  <c r="E233" l="1"/>
  <c r="D233" s="1"/>
  <c r="F234" s="1"/>
  <c r="I234"/>
  <c r="B235"/>
  <c r="C234"/>
  <c r="J234"/>
  <c r="H234"/>
  <c r="E234" l="1"/>
  <c r="D234" s="1"/>
  <c r="F235" s="1"/>
  <c r="G235" s="1"/>
  <c r="G234"/>
  <c r="H235"/>
  <c r="I235"/>
  <c r="B236"/>
  <c r="C235"/>
  <c r="J235"/>
  <c r="E235" l="1"/>
  <c r="D235" s="1"/>
  <c r="F236" s="1"/>
  <c r="C236"/>
  <c r="B237"/>
  <c r="J236"/>
  <c r="I236"/>
  <c r="H236"/>
  <c r="E236" l="1"/>
  <c r="D236" s="1"/>
  <c r="F237" s="1"/>
  <c r="G236"/>
  <c r="J237"/>
  <c r="B238"/>
  <c r="I237"/>
  <c r="E237" s="1"/>
  <c r="D237" s="1"/>
  <c r="H237"/>
  <c r="C237"/>
  <c r="G237" l="1"/>
  <c r="G238" s="1"/>
  <c r="I238"/>
  <c r="E238" s="1"/>
  <c r="D238" s="1"/>
  <c r="C238"/>
  <c r="H238"/>
  <c r="F238"/>
  <c r="B239"/>
  <c r="J238"/>
  <c r="H239" l="1"/>
  <c r="J239"/>
  <c r="C239"/>
  <c r="I239"/>
  <c r="B240"/>
  <c r="F239"/>
  <c r="G239" s="1"/>
  <c r="E239" l="1"/>
  <c r="D239" s="1"/>
  <c r="F240" s="1"/>
  <c r="G240" s="1"/>
  <c r="C240"/>
  <c r="B241"/>
  <c r="J240"/>
  <c r="I240"/>
  <c r="H240"/>
  <c r="E240" l="1"/>
  <c r="D240" s="1"/>
  <c r="F241" s="1"/>
  <c r="J241"/>
  <c r="C241"/>
  <c r="H241"/>
  <c r="B242"/>
  <c r="I241"/>
  <c r="E241" l="1"/>
  <c r="D241" s="1"/>
  <c r="F242" s="1"/>
  <c r="G241"/>
  <c r="I242"/>
  <c r="J242"/>
  <c r="C242"/>
  <c r="H242"/>
  <c r="B243"/>
  <c r="E242" l="1"/>
  <c r="D242" s="1"/>
  <c r="F243" s="1"/>
  <c r="G242"/>
  <c r="H243"/>
  <c r="B244"/>
  <c r="J243"/>
  <c r="C243"/>
  <c r="I243"/>
  <c r="E243" l="1"/>
  <c r="D243" s="1"/>
  <c r="F244" s="1"/>
  <c r="G243"/>
  <c r="C244"/>
  <c r="B245"/>
  <c r="H244"/>
  <c r="J244"/>
  <c r="I244"/>
  <c r="E244" l="1"/>
  <c r="D244" s="1"/>
  <c r="F245" s="1"/>
  <c r="G244"/>
  <c r="J245"/>
  <c r="I245"/>
  <c r="C245"/>
  <c r="H245"/>
  <c r="B246"/>
  <c r="E245" l="1"/>
  <c r="D245" s="1"/>
  <c r="F246" s="1"/>
  <c r="G245"/>
  <c r="I246"/>
  <c r="B247"/>
  <c r="J246"/>
  <c r="C246"/>
  <c r="H246"/>
  <c r="G246" l="1"/>
  <c r="E246"/>
  <c r="D246" s="1"/>
  <c r="F247" s="1"/>
  <c r="H247"/>
  <c r="B248"/>
  <c r="J247"/>
  <c r="C247"/>
  <c r="I247"/>
  <c r="G247" l="1"/>
  <c r="E247"/>
  <c r="D247" s="1"/>
  <c r="F248" s="1"/>
  <c r="C248"/>
  <c r="B249"/>
  <c r="I248"/>
  <c r="H248"/>
  <c r="J248"/>
  <c r="E248" l="1"/>
  <c r="D248" s="1"/>
  <c r="F249" s="1"/>
  <c r="G248"/>
  <c r="J249"/>
  <c r="B250"/>
  <c r="I249"/>
  <c r="C249"/>
  <c r="H249"/>
  <c r="G249" l="1"/>
  <c r="E249"/>
  <c r="D249" s="1"/>
  <c r="F250" s="1"/>
  <c r="I250"/>
  <c r="B251"/>
  <c r="J250"/>
  <c r="H250"/>
  <c r="C250"/>
  <c r="G250" l="1"/>
  <c r="E250"/>
  <c r="D250" s="1"/>
  <c r="F251" s="1"/>
  <c r="G251" s="1"/>
  <c r="H251"/>
  <c r="C251"/>
  <c r="I251"/>
  <c r="B252"/>
  <c r="J251"/>
  <c r="E251" l="1"/>
  <c r="D251" s="1"/>
  <c r="F252" s="1"/>
  <c r="G252" s="1"/>
  <c r="C252"/>
  <c r="B253"/>
  <c r="J252"/>
  <c r="I252"/>
  <c r="H252"/>
  <c r="E252" l="1"/>
  <c r="D252" s="1"/>
  <c r="F253" s="1"/>
  <c r="G253" s="1"/>
  <c r="J253"/>
  <c r="B254"/>
  <c r="I253"/>
  <c r="H253"/>
  <c r="C253"/>
  <c r="E253" l="1"/>
  <c r="D253" s="1"/>
  <c r="F254" s="1"/>
  <c r="I254"/>
  <c r="C254"/>
  <c r="H254"/>
  <c r="B255"/>
  <c r="J254"/>
  <c r="G254" l="1"/>
  <c r="E254"/>
  <c r="D254" s="1"/>
  <c r="F255" s="1"/>
  <c r="H255"/>
  <c r="J255"/>
  <c r="C255"/>
  <c r="I255"/>
  <c r="B256"/>
  <c r="G255" l="1"/>
  <c r="E255"/>
  <c r="D255" s="1"/>
  <c r="C256"/>
  <c r="B257"/>
  <c r="F256"/>
  <c r="G256" s="1"/>
  <c r="J256"/>
  <c r="I256"/>
  <c r="H256"/>
  <c r="E256" l="1"/>
  <c r="D256" s="1"/>
  <c r="F257" s="1"/>
  <c r="J257"/>
  <c r="C257"/>
  <c r="H257"/>
  <c r="B258"/>
  <c r="I257"/>
  <c r="E257" l="1"/>
  <c r="D257" s="1"/>
  <c r="F258" s="1"/>
  <c r="G257"/>
  <c r="I258"/>
  <c r="J258"/>
  <c r="C258"/>
  <c r="H258"/>
  <c r="B259"/>
  <c r="G258" l="1"/>
  <c r="E258"/>
  <c r="D258" s="1"/>
  <c r="F259" s="1"/>
  <c r="H259"/>
  <c r="B260"/>
  <c r="J259"/>
  <c r="C259"/>
  <c r="I259"/>
  <c r="G259" l="1"/>
  <c r="E259"/>
  <c r="D259" s="1"/>
  <c r="F260" s="1"/>
  <c r="C260"/>
  <c r="B261"/>
  <c r="H260"/>
  <c r="J260"/>
  <c r="I260"/>
  <c r="G260" l="1"/>
  <c r="J261"/>
  <c r="I261"/>
  <c r="C261"/>
  <c r="H261"/>
  <c r="B262"/>
  <c r="E260"/>
  <c r="D260" s="1"/>
  <c r="F261" s="1"/>
  <c r="E261" l="1"/>
  <c r="D261" s="1"/>
  <c r="F262" s="1"/>
  <c r="E262" s="1"/>
  <c r="D262" s="1"/>
  <c r="G261"/>
  <c r="I262"/>
  <c r="B263"/>
  <c r="J262"/>
  <c r="C262"/>
  <c r="H262"/>
  <c r="G262" l="1"/>
  <c r="G263" s="1"/>
  <c r="H263"/>
  <c r="F263"/>
  <c r="B264"/>
  <c r="J263"/>
  <c r="I263"/>
  <c r="E263" s="1"/>
  <c r="D263" s="1"/>
  <c r="C263"/>
  <c r="C264" l="1"/>
  <c r="B265"/>
  <c r="I264"/>
  <c r="H264"/>
  <c r="F264"/>
  <c r="G264" s="1"/>
  <c r="J264"/>
  <c r="E264" l="1"/>
  <c r="D264" s="1"/>
  <c r="F265" s="1"/>
  <c r="G265" s="1"/>
  <c r="J265"/>
  <c r="B266"/>
  <c r="I265"/>
  <c r="C265"/>
  <c r="H265"/>
  <c r="E265" l="1"/>
  <c r="D265" s="1"/>
  <c r="F266" s="1"/>
  <c r="G266" s="1"/>
  <c r="I266"/>
  <c r="B267"/>
  <c r="J266"/>
  <c r="C266"/>
  <c r="H266"/>
  <c r="E266" l="1"/>
  <c r="D266" s="1"/>
  <c r="D267"/>
  <c r="H267"/>
  <c r="C267"/>
  <c r="I267"/>
  <c r="G267"/>
  <c r="F267"/>
  <c r="B268"/>
  <c r="J267"/>
  <c r="E267"/>
  <c r="C268" l="1"/>
  <c r="G268"/>
  <c r="B269"/>
  <c r="E268"/>
  <c r="J268"/>
  <c r="D268"/>
  <c r="I268"/>
  <c r="H268"/>
  <c r="F268"/>
  <c r="F269" l="1"/>
  <c r="J269"/>
  <c r="G269"/>
  <c r="E269"/>
  <c r="B270"/>
  <c r="D269"/>
  <c r="I269"/>
  <c r="H269"/>
  <c r="C269"/>
  <c r="E270" l="1"/>
  <c r="I270"/>
  <c r="C270"/>
  <c r="H270"/>
  <c r="G270"/>
  <c r="F270"/>
  <c r="B271"/>
  <c r="J270"/>
  <c r="D270"/>
  <c r="D271" l="1"/>
  <c r="H271"/>
  <c r="E271"/>
  <c r="J271"/>
  <c r="C271"/>
  <c r="I271"/>
  <c r="G271"/>
  <c r="B272"/>
  <c r="F271"/>
  <c r="C272" l="1"/>
  <c r="G272"/>
  <c r="B273"/>
  <c r="F272"/>
  <c r="E272"/>
  <c r="J272"/>
  <c r="D272"/>
  <c r="I272"/>
  <c r="H272"/>
  <c r="F273" l="1"/>
  <c r="J273"/>
  <c r="C273"/>
  <c r="H273"/>
  <c r="G273"/>
  <c r="E273"/>
  <c r="B274"/>
  <c r="D273"/>
  <c r="I273"/>
  <c r="E274" l="1"/>
  <c r="I274"/>
  <c r="D274"/>
  <c r="J274"/>
  <c r="C274"/>
  <c r="H274"/>
  <c r="G274"/>
  <c r="B275"/>
  <c r="F274"/>
  <c r="D275" l="1"/>
  <c r="H275"/>
  <c r="F275"/>
  <c r="B276"/>
  <c r="E275"/>
  <c r="J275"/>
  <c r="C275"/>
  <c r="I275"/>
  <c r="G275"/>
  <c r="C276" l="1"/>
  <c r="G276"/>
  <c r="B277"/>
  <c r="H276"/>
  <c r="F276"/>
  <c r="E276"/>
  <c r="J276"/>
  <c r="I276"/>
  <c r="D276"/>
  <c r="F277" l="1"/>
  <c r="J277"/>
  <c r="D277"/>
  <c r="I277"/>
  <c r="C277"/>
  <c r="H277"/>
  <c r="G277"/>
  <c r="B278"/>
  <c r="E277"/>
  <c r="E278" l="1"/>
  <c r="I278"/>
  <c r="F278"/>
  <c r="B279"/>
  <c r="D278"/>
  <c r="J278"/>
  <c r="C278"/>
  <c r="H278"/>
  <c r="G278"/>
  <c r="D279" l="1"/>
  <c r="H279"/>
  <c r="G279"/>
  <c r="F279"/>
  <c r="B280"/>
  <c r="E279"/>
  <c r="J279"/>
  <c r="I279"/>
  <c r="C279"/>
  <c r="C280" l="1"/>
  <c r="G280"/>
  <c r="B281"/>
  <c r="D280"/>
  <c r="I280"/>
  <c r="H280"/>
  <c r="F280"/>
  <c r="E280"/>
  <c r="J280"/>
  <c r="F281" l="1"/>
  <c r="J281"/>
  <c r="E281"/>
  <c r="B282"/>
  <c r="D281"/>
  <c r="I281"/>
  <c r="C281"/>
  <c r="H281"/>
  <c r="G281"/>
  <c r="E282" l="1"/>
  <c r="I282"/>
  <c r="G282"/>
  <c r="F282"/>
  <c r="B283"/>
  <c r="D282"/>
  <c r="J282"/>
  <c r="H282"/>
  <c r="C282"/>
  <c r="D283" l="1"/>
  <c r="H283"/>
  <c r="C283"/>
  <c r="I283"/>
  <c r="G283"/>
  <c r="F283"/>
  <c r="B284"/>
  <c r="E283"/>
  <c r="J283"/>
  <c r="C284" l="1"/>
  <c r="G284"/>
  <c r="B285"/>
  <c r="E284"/>
  <c r="J284"/>
  <c r="D284"/>
  <c r="I284"/>
  <c r="H284"/>
  <c r="F284"/>
  <c r="F285" l="1"/>
  <c r="J285"/>
  <c r="G285"/>
  <c r="E285"/>
  <c r="B286"/>
  <c r="D285"/>
  <c r="I285"/>
  <c r="C285"/>
  <c r="H285"/>
  <c r="E286" l="1"/>
  <c r="I286"/>
  <c r="C286"/>
  <c r="H286"/>
  <c r="G286"/>
  <c r="F286"/>
  <c r="B287"/>
  <c r="J286"/>
  <c r="D286"/>
  <c r="D287" l="1"/>
  <c r="H287"/>
  <c r="E287"/>
  <c r="J287"/>
  <c r="C287"/>
  <c r="I287"/>
  <c r="G287"/>
  <c r="F287"/>
  <c r="B288"/>
  <c r="C288" l="1"/>
  <c r="G288"/>
  <c r="B289"/>
  <c r="F288"/>
  <c r="E288"/>
  <c r="J288"/>
  <c r="D288"/>
  <c r="I288"/>
  <c r="H288"/>
  <c r="F289" l="1"/>
  <c r="J289"/>
  <c r="C289"/>
  <c r="H289"/>
  <c r="G289"/>
  <c r="E289"/>
  <c r="B290"/>
  <c r="I289"/>
  <c r="D289"/>
  <c r="E290" l="1"/>
  <c r="I290"/>
  <c r="D290"/>
  <c r="J290"/>
  <c r="C290"/>
  <c r="H290"/>
  <c r="G290"/>
  <c r="B291"/>
  <c r="F290"/>
  <c r="D291" l="1"/>
  <c r="H291"/>
  <c r="F291"/>
  <c r="B292"/>
  <c r="E291"/>
  <c r="J291"/>
  <c r="C291"/>
  <c r="I291"/>
  <c r="G291"/>
  <c r="C292" l="1"/>
  <c r="G292"/>
  <c r="B293"/>
  <c r="H292"/>
  <c r="F292"/>
  <c r="E292"/>
  <c r="J292"/>
  <c r="D292"/>
  <c r="I292"/>
  <c r="F293" l="1"/>
  <c r="J293"/>
  <c r="D293"/>
  <c r="I293"/>
  <c r="C293"/>
  <c r="H293"/>
  <c r="G293"/>
  <c r="B294"/>
  <c r="E293"/>
  <c r="E294" l="1"/>
  <c r="I294"/>
  <c r="F294"/>
  <c r="B295"/>
  <c r="D294"/>
  <c r="J294"/>
  <c r="C294"/>
  <c r="H294"/>
  <c r="G294"/>
  <c r="D295" l="1"/>
  <c r="H295"/>
  <c r="G295"/>
  <c r="F295"/>
  <c r="B296"/>
  <c r="E295"/>
  <c r="J295"/>
  <c r="I295"/>
  <c r="C295"/>
  <c r="C296" l="1"/>
  <c r="G296"/>
  <c r="B297"/>
  <c r="D296"/>
  <c r="I296"/>
  <c r="H296"/>
  <c r="F296"/>
  <c r="J296"/>
  <c r="E296"/>
  <c r="F297" l="1"/>
  <c r="J297"/>
  <c r="E297"/>
  <c r="B298"/>
  <c r="D297"/>
  <c r="I297"/>
  <c r="C297"/>
  <c r="H297"/>
  <c r="G297"/>
  <c r="E298" l="1"/>
  <c r="I298"/>
  <c r="G298"/>
  <c r="F298"/>
  <c r="B299"/>
  <c r="D298"/>
  <c r="J298"/>
  <c r="H298"/>
  <c r="C298"/>
  <c r="D299" l="1"/>
  <c r="H299"/>
  <c r="C299"/>
  <c r="I299"/>
  <c r="G299"/>
  <c r="F299"/>
  <c r="B300"/>
  <c r="E299"/>
  <c r="J299"/>
  <c r="C300" l="1"/>
  <c r="G300"/>
  <c r="B301"/>
  <c r="E300"/>
  <c r="J300"/>
  <c r="D300"/>
  <c r="I300"/>
  <c r="H300"/>
  <c r="F300"/>
  <c r="F301" l="1"/>
  <c r="J301"/>
  <c r="G301"/>
  <c r="E301"/>
  <c r="B302"/>
  <c r="D301"/>
  <c r="I301"/>
  <c r="H301"/>
  <c r="C301"/>
  <c r="E302" l="1"/>
  <c r="I302"/>
  <c r="C302"/>
  <c r="H302"/>
  <c r="G302"/>
  <c r="F302"/>
  <c r="B303"/>
  <c r="J302"/>
  <c r="D302"/>
  <c r="D303" l="1"/>
  <c r="H303"/>
  <c r="E303"/>
  <c r="J303"/>
  <c r="C303"/>
  <c r="I303"/>
  <c r="G303"/>
  <c r="B304"/>
  <c r="F303"/>
  <c r="C304" l="1"/>
  <c r="G304"/>
  <c r="B305"/>
  <c r="F304"/>
  <c r="E304"/>
  <c r="J304"/>
  <c r="D304"/>
  <c r="I304"/>
  <c r="H304"/>
  <c r="F305" l="1"/>
  <c r="J305"/>
  <c r="C305"/>
  <c r="H305"/>
  <c r="G305"/>
  <c r="E305"/>
  <c r="B306"/>
  <c r="I305"/>
  <c r="D305"/>
  <c r="E306" l="1"/>
  <c r="I306"/>
  <c r="D306"/>
  <c r="J306"/>
  <c r="C306"/>
  <c r="H306"/>
  <c r="G306"/>
  <c r="F306"/>
  <c r="B307"/>
  <c r="D307" l="1"/>
  <c r="H307"/>
  <c r="F307"/>
  <c r="B308"/>
  <c r="E307"/>
  <c r="J307"/>
  <c r="C307"/>
  <c r="I307"/>
  <c r="G307"/>
  <c r="C308" l="1"/>
  <c r="G308"/>
  <c r="B309"/>
  <c r="H308"/>
  <c r="F308"/>
  <c r="E308"/>
  <c r="J308"/>
  <c r="I308"/>
  <c r="D308"/>
  <c r="F309" l="1"/>
  <c r="J309"/>
  <c r="D309"/>
  <c r="I309"/>
  <c r="C309"/>
  <c r="H309"/>
  <c r="G309"/>
  <c r="B310"/>
  <c r="E309"/>
  <c r="E310" l="1"/>
  <c r="I310"/>
  <c r="F310"/>
  <c r="B311"/>
  <c r="D310"/>
  <c r="J310"/>
  <c r="C310"/>
  <c r="H310"/>
  <c r="G310"/>
  <c r="F311" l="1"/>
  <c r="J311"/>
  <c r="E311"/>
  <c r="I311"/>
  <c r="D311"/>
  <c r="H311"/>
  <c r="C311"/>
  <c r="G311"/>
  <c r="B312"/>
  <c r="E312" l="1"/>
  <c r="I312"/>
  <c r="D312"/>
  <c r="H312"/>
  <c r="C312"/>
  <c r="G312"/>
  <c r="B313"/>
  <c r="J312"/>
  <c r="F312"/>
  <c r="D313" l="1"/>
  <c r="H313"/>
  <c r="C313"/>
  <c r="G313"/>
  <c r="B314"/>
  <c r="F313"/>
  <c r="J313"/>
  <c r="I313"/>
  <c r="E313"/>
  <c r="C314" l="1"/>
  <c r="G314"/>
  <c r="B315"/>
  <c r="F314"/>
  <c r="J314"/>
  <c r="E314"/>
  <c r="I314"/>
  <c r="H314"/>
  <c r="D314"/>
  <c r="F315" l="1"/>
  <c r="J315"/>
  <c r="E315"/>
  <c r="I315"/>
  <c r="D315"/>
  <c r="H315"/>
  <c r="B316"/>
  <c r="G315"/>
  <c r="C315"/>
  <c r="E316" l="1"/>
  <c r="I316"/>
  <c r="D316"/>
  <c r="H316"/>
  <c r="C316"/>
  <c r="G316"/>
  <c r="B317"/>
  <c r="F316"/>
  <c r="J316"/>
  <c r="D317" l="1"/>
  <c r="H317"/>
  <c r="C317"/>
  <c r="G317"/>
  <c r="B318"/>
  <c r="F317"/>
  <c r="J317"/>
  <c r="I317"/>
  <c r="E317"/>
  <c r="C318" l="1"/>
  <c r="G318"/>
  <c r="B319"/>
  <c r="F318"/>
  <c r="J318"/>
  <c r="E318"/>
  <c r="I318"/>
  <c r="D318"/>
  <c r="H318"/>
  <c r="F319" l="1"/>
  <c r="J319"/>
  <c r="E319"/>
  <c r="I319"/>
  <c r="D319"/>
  <c r="H319"/>
  <c r="B320"/>
  <c r="G319"/>
  <c r="C319"/>
  <c r="E320" l="1"/>
  <c r="I320"/>
  <c r="D320"/>
  <c r="H320"/>
  <c r="C320"/>
  <c r="G320"/>
  <c r="B321"/>
  <c r="J320"/>
  <c r="F320"/>
  <c r="D321" l="1"/>
  <c r="H321"/>
  <c r="C321"/>
  <c r="G321"/>
  <c r="B322"/>
  <c r="F321"/>
  <c r="J321"/>
  <c r="I321"/>
  <c r="E321"/>
  <c r="C322" l="1"/>
  <c r="G322"/>
  <c r="B323"/>
  <c r="F322"/>
  <c r="J322"/>
  <c r="E322"/>
  <c r="I322"/>
  <c r="H322"/>
  <c r="D322"/>
  <c r="F323" l="1"/>
  <c r="J323"/>
  <c r="E323"/>
  <c r="I323"/>
  <c r="D323"/>
  <c r="H323"/>
  <c r="G323"/>
  <c r="C323"/>
  <c r="B324"/>
  <c r="E324" l="1"/>
  <c r="I324"/>
  <c r="D324"/>
  <c r="H324"/>
  <c r="C324"/>
  <c r="G324"/>
  <c r="B325"/>
  <c r="J324"/>
  <c r="F324"/>
  <c r="D325" l="1"/>
  <c r="H325"/>
  <c r="C325"/>
  <c r="G325"/>
  <c r="B326"/>
  <c r="F325"/>
  <c r="J325"/>
  <c r="E325"/>
  <c r="I325"/>
  <c r="C326" l="1"/>
  <c r="G326"/>
  <c r="B327"/>
  <c r="F326"/>
  <c r="J326"/>
  <c r="E326"/>
  <c r="I326"/>
  <c r="H326"/>
  <c r="D326"/>
  <c r="F327" l="1"/>
  <c r="J327"/>
  <c r="E327"/>
  <c r="I327"/>
  <c r="D327"/>
  <c r="H327"/>
  <c r="C327"/>
  <c r="B328"/>
  <c r="G327"/>
  <c r="E328" l="1"/>
  <c r="I328"/>
  <c r="D328"/>
  <c r="H328"/>
  <c r="C328"/>
  <c r="G328"/>
  <c r="B329"/>
  <c r="J328"/>
  <c r="F328"/>
  <c r="D329" l="1"/>
  <c r="H329"/>
  <c r="C329"/>
  <c r="G329"/>
  <c r="B330"/>
  <c r="F329"/>
  <c r="J329"/>
  <c r="I329"/>
  <c r="E329"/>
  <c r="C330" l="1"/>
  <c r="G330"/>
  <c r="B331"/>
  <c r="F330"/>
  <c r="J330"/>
  <c r="E330"/>
  <c r="I330"/>
  <c r="H330"/>
  <c r="D330"/>
  <c r="F331" l="1"/>
  <c r="J331"/>
  <c r="E331"/>
  <c r="I331"/>
  <c r="D331"/>
  <c r="H331"/>
  <c r="B332"/>
  <c r="G331"/>
  <c r="C331"/>
  <c r="E332" l="1"/>
  <c r="I332"/>
  <c r="D332"/>
  <c r="H332"/>
  <c r="C332"/>
  <c r="G332"/>
  <c r="B333"/>
  <c r="F332"/>
  <c r="J332"/>
  <c r="D333" l="1"/>
  <c r="H333"/>
  <c r="C333"/>
  <c r="G333"/>
  <c r="B334"/>
  <c r="F333"/>
  <c r="J333"/>
  <c r="I333"/>
  <c r="E333"/>
  <c r="C334" l="1"/>
  <c r="G334"/>
  <c r="B335"/>
  <c r="F334"/>
  <c r="J334"/>
  <c r="E334"/>
  <c r="I334"/>
  <c r="D334"/>
  <c r="H334"/>
  <c r="F335" l="1"/>
  <c r="J335"/>
  <c r="E335"/>
  <c r="I335"/>
  <c r="D335"/>
  <c r="H335"/>
  <c r="B336"/>
  <c r="G335"/>
  <c r="C335"/>
  <c r="E336" l="1"/>
  <c r="I336"/>
  <c r="D336"/>
  <c r="H336"/>
  <c r="C336"/>
  <c r="G336"/>
  <c r="B337"/>
  <c r="J336"/>
  <c r="F336"/>
  <c r="D337" l="1"/>
  <c r="H337"/>
  <c r="C337"/>
  <c r="G337"/>
  <c r="B338"/>
  <c r="F337"/>
  <c r="J337"/>
  <c r="I337"/>
  <c r="E337"/>
  <c r="C338" l="1"/>
  <c r="G338"/>
  <c r="B339"/>
  <c r="F338"/>
  <c r="J338"/>
  <c r="E338"/>
  <c r="I338"/>
  <c r="H338"/>
  <c r="D338"/>
  <c r="F339" l="1"/>
  <c r="J339"/>
  <c r="E339"/>
  <c r="I339"/>
  <c r="D339"/>
  <c r="H339"/>
  <c r="G339"/>
  <c r="C339"/>
  <c r="B340"/>
  <c r="D340" l="1"/>
  <c r="H340"/>
  <c r="C340"/>
  <c r="G340"/>
  <c r="B341"/>
  <c r="I340"/>
  <c r="F340"/>
  <c r="J340"/>
  <c r="E340"/>
  <c r="C341" l="1"/>
  <c r="G341"/>
  <c r="B342"/>
  <c r="F341"/>
  <c r="J341"/>
  <c r="H341"/>
  <c r="E341"/>
  <c r="D341"/>
  <c r="I341"/>
  <c r="F342" l="1"/>
  <c r="J342"/>
  <c r="E342"/>
  <c r="I342"/>
  <c r="G342"/>
  <c r="D342"/>
  <c r="B343"/>
  <c r="H342"/>
  <c r="C342"/>
  <c r="E343" l="1"/>
  <c r="I343"/>
  <c r="D343"/>
  <c r="H343"/>
  <c r="F343"/>
  <c r="C343"/>
  <c r="B344"/>
  <c r="G343"/>
  <c r="J343"/>
  <c r="D344" l="1"/>
  <c r="H344"/>
  <c r="C344"/>
  <c r="G344"/>
  <c r="B345"/>
  <c r="E344"/>
  <c r="J344"/>
  <c r="I344"/>
  <c r="F344"/>
  <c r="C345" l="1"/>
  <c r="G345"/>
  <c r="B346"/>
  <c r="F345"/>
  <c r="J345"/>
  <c r="D345"/>
  <c r="I345"/>
  <c r="H345"/>
  <c r="E345"/>
  <c r="F346" l="1"/>
  <c r="J346"/>
  <c r="E346"/>
  <c r="I346"/>
  <c r="C346"/>
  <c r="B347"/>
  <c r="H346"/>
  <c r="G346"/>
  <c r="D346"/>
  <c r="E347" l="1"/>
  <c r="I347"/>
  <c r="D347"/>
  <c r="H347"/>
  <c r="J347"/>
  <c r="G347"/>
  <c r="B348"/>
  <c r="F347"/>
  <c r="C347"/>
  <c r="D348" l="1"/>
  <c r="H348"/>
  <c r="C348"/>
  <c r="G348"/>
  <c r="B349"/>
  <c r="I348"/>
  <c r="F348"/>
  <c r="E348"/>
  <c r="J348"/>
  <c r="C349" l="1"/>
  <c r="G349"/>
  <c r="B350"/>
  <c r="F349"/>
  <c r="J349"/>
  <c r="H349"/>
  <c r="E349"/>
  <c r="I349"/>
  <c r="D349"/>
  <c r="F350" l="1"/>
  <c r="J350"/>
  <c r="E350"/>
  <c r="I350"/>
  <c r="G350"/>
  <c r="D350"/>
  <c r="C350"/>
  <c r="H350"/>
  <c r="B351"/>
  <c r="E351" l="1"/>
  <c r="I351"/>
  <c r="D351"/>
  <c r="H351"/>
  <c r="F351"/>
  <c r="C351"/>
  <c r="B352"/>
  <c r="J351"/>
  <c r="G351"/>
  <c r="D352" l="1"/>
  <c r="H352"/>
  <c r="C352"/>
  <c r="G352"/>
  <c r="B353"/>
  <c r="E352"/>
  <c r="J352"/>
  <c r="I352"/>
  <c r="F352"/>
  <c r="C353" l="1"/>
  <c r="G353"/>
  <c r="B354"/>
  <c r="F353"/>
  <c r="J353"/>
  <c r="D353"/>
  <c r="I353"/>
  <c r="H353"/>
  <c r="E353"/>
  <c r="F354" l="1"/>
  <c r="J354"/>
  <c r="E354"/>
  <c r="I354"/>
  <c r="C354"/>
  <c r="B355"/>
  <c r="H354"/>
  <c r="D354"/>
  <c r="G354"/>
  <c r="E355" l="1"/>
  <c r="I355"/>
  <c r="D355"/>
  <c r="H355"/>
  <c r="J355"/>
  <c r="G355"/>
  <c r="F355"/>
  <c r="C355"/>
  <c r="B356"/>
  <c r="D356" l="1"/>
  <c r="H356"/>
  <c r="C356"/>
  <c r="G356"/>
  <c r="B357"/>
  <c r="I356"/>
  <c r="F356"/>
  <c r="J356"/>
  <c r="E356"/>
  <c r="C357" l="1"/>
  <c r="G357"/>
  <c r="B358"/>
  <c r="F357"/>
  <c r="J357"/>
  <c r="H357"/>
  <c r="E357"/>
  <c r="D357"/>
  <c r="I357"/>
  <c r="F358" l="1"/>
  <c r="J358"/>
  <c r="E358"/>
  <c r="I358"/>
  <c r="G358"/>
  <c r="D358"/>
  <c r="B359"/>
  <c r="H358"/>
  <c r="C358"/>
  <c r="E359" l="1"/>
  <c r="I359"/>
  <c r="D359"/>
  <c r="H359"/>
  <c r="F359"/>
  <c r="C359"/>
  <c r="B360"/>
  <c r="J359"/>
  <c r="G359"/>
  <c r="D360" l="1"/>
  <c r="H360"/>
  <c r="C360"/>
  <c r="G360"/>
  <c r="B361"/>
  <c r="E360"/>
  <c r="J360"/>
  <c r="I360"/>
  <c r="F360"/>
  <c r="C361" l="1"/>
  <c r="G361"/>
  <c r="B362"/>
  <c r="F361"/>
  <c r="J361"/>
  <c r="D361"/>
  <c r="I361"/>
  <c r="E361"/>
  <c r="H361"/>
  <c r="F362" l="1"/>
  <c r="J362"/>
  <c r="E362"/>
  <c r="I362"/>
  <c r="C362"/>
  <c r="B363"/>
  <c r="H362"/>
  <c r="G362"/>
  <c r="D362"/>
  <c r="E363" l="1"/>
  <c r="I363"/>
  <c r="D363"/>
  <c r="H363"/>
  <c r="J363"/>
  <c r="G363"/>
  <c r="B364"/>
  <c r="F363"/>
  <c r="C363"/>
  <c r="D364" l="1"/>
  <c r="H364"/>
  <c r="C364"/>
  <c r="G364"/>
  <c r="B365"/>
  <c r="I364"/>
  <c r="F364"/>
  <c r="E364"/>
  <c r="J364"/>
  <c r="C365" l="1"/>
  <c r="G365"/>
  <c r="B366"/>
  <c r="F365"/>
  <c r="J365"/>
  <c r="H365"/>
  <c r="E365"/>
  <c r="I365"/>
  <c r="D365"/>
  <c r="F366" l="1"/>
  <c r="J366"/>
  <c r="E366"/>
  <c r="I366"/>
  <c r="G366"/>
  <c r="D366"/>
  <c r="C366"/>
  <c r="B367"/>
  <c r="H366"/>
  <c r="E367" l="1"/>
  <c r="I367"/>
  <c r="D367"/>
  <c r="H367"/>
  <c r="F367"/>
  <c r="C367"/>
  <c r="B368"/>
  <c r="J367"/>
  <c r="G367"/>
  <c r="D368" l="1"/>
  <c r="H368"/>
  <c r="C368"/>
  <c r="G368"/>
  <c r="B369"/>
  <c r="E368"/>
  <c r="J368"/>
  <c r="F368"/>
  <c r="I368"/>
  <c r="C369" l="1"/>
  <c r="G369"/>
  <c r="B370"/>
  <c r="F369"/>
  <c r="J369"/>
  <c r="D369"/>
  <c r="I369"/>
  <c r="H369"/>
  <c r="E369"/>
  <c r="F370" l="1"/>
  <c r="J370"/>
  <c r="E370"/>
  <c r="I370"/>
  <c r="C370"/>
  <c r="B371"/>
  <c r="H370"/>
  <c r="G370"/>
  <c r="D370"/>
  <c r="E371" l="1"/>
  <c r="I371"/>
  <c r="D371"/>
  <c r="H371"/>
  <c r="J371"/>
  <c r="G371"/>
  <c r="F371"/>
  <c r="C371"/>
  <c r="B372"/>
  <c r="D372" l="1"/>
  <c r="H372"/>
  <c r="C372"/>
  <c r="G372"/>
  <c r="B373"/>
  <c r="I372"/>
  <c r="F372"/>
  <c r="J372"/>
  <c r="E372"/>
  <c r="C373" l="1"/>
  <c r="G373"/>
  <c r="B374"/>
  <c r="F373"/>
  <c r="J373"/>
  <c r="H373"/>
  <c r="E373"/>
  <c r="D373"/>
  <c r="I373"/>
  <c r="F374" l="1"/>
  <c r="J374"/>
  <c r="E374"/>
  <c r="I374"/>
  <c r="G374"/>
  <c r="D374"/>
  <c r="B375"/>
  <c r="H374"/>
  <c r="C374"/>
  <c r="E375" l="1"/>
  <c r="I375"/>
  <c r="D375"/>
  <c r="H375"/>
  <c r="F375"/>
  <c r="C375"/>
  <c r="B376"/>
  <c r="G375"/>
  <c r="J375"/>
  <c r="D376" l="1"/>
  <c r="H376"/>
  <c r="C376"/>
  <c r="G376"/>
  <c r="B377"/>
  <c r="E376"/>
  <c r="J376"/>
  <c r="I376"/>
  <c r="F376"/>
  <c r="C377" l="1"/>
  <c r="G377"/>
  <c r="B378"/>
  <c r="F377"/>
  <c r="J377"/>
  <c r="D377"/>
  <c r="I377"/>
  <c r="H377"/>
  <c r="E377"/>
  <c r="F378" l="1"/>
  <c r="J378"/>
  <c r="E378"/>
  <c r="I378"/>
  <c r="C378"/>
  <c r="B379"/>
  <c r="H378"/>
  <c r="G378"/>
  <c r="D378"/>
  <c r="E379" l="1"/>
  <c r="I379"/>
  <c r="D379"/>
  <c r="H379"/>
  <c r="J379"/>
  <c r="G379"/>
  <c r="B380"/>
  <c r="F379"/>
  <c r="C379"/>
  <c r="D380" l="1"/>
  <c r="H380"/>
  <c r="C380"/>
  <c r="G380"/>
  <c r="B381"/>
  <c r="I380"/>
  <c r="F380"/>
  <c r="E380"/>
  <c r="J380"/>
  <c r="C381" l="1"/>
  <c r="G381"/>
  <c r="B382"/>
  <c r="F381"/>
  <c r="J381"/>
  <c r="H381"/>
  <c r="E381"/>
  <c r="I381"/>
  <c r="D381"/>
  <c r="F382" l="1"/>
  <c r="J382"/>
  <c r="E382"/>
  <c r="I382"/>
  <c r="G382"/>
  <c r="D382"/>
  <c r="C382"/>
  <c r="H382"/>
  <c r="B383"/>
  <c r="E383" l="1"/>
  <c r="I383"/>
  <c r="D383"/>
  <c r="H383"/>
  <c r="F383"/>
  <c r="C383"/>
  <c r="B384"/>
  <c r="J383"/>
  <c r="G383"/>
  <c r="D384" l="1"/>
  <c r="H384"/>
  <c r="C384"/>
  <c r="G384"/>
  <c r="B385"/>
  <c r="E384"/>
  <c r="J384"/>
  <c r="I384"/>
  <c r="F384"/>
  <c r="C385" l="1"/>
  <c r="G385"/>
  <c r="B386"/>
  <c r="F385"/>
  <c r="J385"/>
  <c r="D385"/>
  <c r="I385"/>
  <c r="H385"/>
  <c r="E385"/>
  <c r="F386" l="1"/>
  <c r="J386"/>
  <c r="E386"/>
  <c r="I386"/>
  <c r="C386"/>
  <c r="B387"/>
  <c r="H386"/>
  <c r="D386"/>
  <c r="G386"/>
  <c r="E387" l="1"/>
  <c r="I387"/>
  <c r="D387"/>
  <c r="H387"/>
  <c r="J387"/>
  <c r="G387"/>
  <c r="F387"/>
  <c r="C387"/>
  <c r="B388"/>
  <c r="D388" l="1"/>
  <c r="H388"/>
  <c r="C388"/>
  <c r="G388"/>
  <c r="B389"/>
  <c r="I388"/>
  <c r="F388"/>
  <c r="J388"/>
  <c r="E388"/>
  <c r="C389" l="1"/>
  <c r="G389"/>
  <c r="B390"/>
  <c r="F389"/>
  <c r="J389"/>
  <c r="H389"/>
  <c r="E389"/>
  <c r="D389"/>
  <c r="I389"/>
  <c r="F390" l="1"/>
  <c r="J390"/>
  <c r="E390"/>
  <c r="I390"/>
  <c r="G390"/>
  <c r="D390"/>
  <c r="B391"/>
  <c r="H390"/>
  <c r="C390"/>
  <c r="E391" l="1"/>
  <c r="I391"/>
  <c r="D391"/>
  <c r="H391"/>
  <c r="F391"/>
  <c r="C391"/>
  <c r="B392"/>
  <c r="J391"/>
  <c r="G391"/>
  <c r="D392" l="1"/>
  <c r="H392"/>
  <c r="C392"/>
  <c r="G392"/>
  <c r="B393"/>
  <c r="E392"/>
  <c r="J392"/>
  <c r="I392"/>
  <c r="F392"/>
  <c r="C393" l="1"/>
  <c r="G393"/>
  <c r="B394"/>
  <c r="F393"/>
  <c r="J393"/>
  <c r="D393"/>
  <c r="I393"/>
  <c r="E393"/>
  <c r="H393"/>
  <c r="F394" l="1"/>
  <c r="J394"/>
  <c r="E394"/>
  <c r="I394"/>
  <c r="C394"/>
  <c r="B395"/>
  <c r="H394"/>
  <c r="G394"/>
  <c r="D394"/>
  <c r="E395" l="1"/>
  <c r="I395"/>
  <c r="D395"/>
  <c r="H395"/>
  <c r="J395"/>
  <c r="G395"/>
  <c r="B396"/>
  <c r="F395"/>
  <c r="C395"/>
  <c r="D396" l="1"/>
  <c r="H396"/>
  <c r="C396"/>
  <c r="G396"/>
  <c r="B397"/>
  <c r="I396"/>
  <c r="F396"/>
  <c r="E396"/>
  <c r="J396"/>
  <c r="C397" l="1"/>
  <c r="G397"/>
  <c r="B398"/>
  <c r="F397"/>
  <c r="J397"/>
  <c r="H397"/>
  <c r="E397"/>
  <c r="I397"/>
  <c r="D397"/>
  <c r="F398" l="1"/>
  <c r="J398"/>
  <c r="E398"/>
  <c r="I398"/>
  <c r="G398"/>
  <c r="D398"/>
  <c r="C398"/>
  <c r="B399"/>
  <c r="H398"/>
  <c r="E399" l="1"/>
  <c r="I399"/>
  <c r="D399"/>
  <c r="H399"/>
  <c r="F399"/>
  <c r="C399"/>
  <c r="B400"/>
  <c r="J399"/>
  <c r="G399"/>
  <c r="D400" l="1"/>
  <c r="H400"/>
  <c r="C400"/>
  <c r="G400"/>
  <c r="B401"/>
  <c r="E400"/>
  <c r="J400"/>
  <c r="I400"/>
  <c r="F400"/>
  <c r="C401" l="1"/>
  <c r="G401"/>
  <c r="B402"/>
  <c r="F401"/>
  <c r="J401"/>
  <c r="D401"/>
  <c r="I401"/>
  <c r="H401"/>
  <c r="E401"/>
  <c r="F402" l="1"/>
  <c r="J402"/>
  <c r="E402"/>
  <c r="I402"/>
  <c r="C402"/>
  <c r="B403"/>
  <c r="H402"/>
  <c r="G402"/>
  <c r="D402"/>
  <c r="E403" l="1"/>
  <c r="I403"/>
  <c r="D403"/>
  <c r="H403"/>
  <c r="J403"/>
  <c r="G403"/>
  <c r="F403"/>
  <c r="C403"/>
  <c r="B404"/>
  <c r="D404" l="1"/>
  <c r="H404"/>
  <c r="C404"/>
  <c r="G404"/>
  <c r="B405"/>
  <c r="I404"/>
  <c r="F404"/>
  <c r="J404"/>
  <c r="E404"/>
  <c r="C405" l="1"/>
  <c r="G405"/>
  <c r="B406"/>
  <c r="F405"/>
  <c r="J405"/>
  <c r="H405"/>
  <c r="E405"/>
  <c r="D405"/>
  <c r="I405"/>
  <c r="F406" l="1"/>
  <c r="J406"/>
  <c r="E406"/>
  <c r="I406"/>
  <c r="G406"/>
  <c r="D406"/>
  <c r="B407"/>
  <c r="H406"/>
  <c r="C406"/>
  <c r="E407" l="1"/>
  <c r="I407"/>
  <c r="D407"/>
  <c r="H407"/>
  <c r="F407"/>
  <c r="C407"/>
  <c r="B408"/>
  <c r="G407"/>
  <c r="J407"/>
  <c r="D408" l="1"/>
  <c r="H408"/>
  <c r="C408"/>
  <c r="G408"/>
  <c r="B409"/>
  <c r="E408"/>
  <c r="J408"/>
  <c r="I408"/>
  <c r="F408"/>
  <c r="C409" l="1"/>
  <c r="G409"/>
  <c r="B410"/>
  <c r="F409"/>
  <c r="J409"/>
  <c r="D409"/>
  <c r="I409"/>
  <c r="H409"/>
  <c r="E409"/>
  <c r="F410" l="1"/>
  <c r="J410"/>
  <c r="E410"/>
  <c r="I410"/>
  <c r="C410"/>
  <c r="B411"/>
  <c r="H410"/>
  <c r="G410"/>
  <c r="D410"/>
  <c r="E411" l="1"/>
  <c r="I411"/>
  <c r="D411"/>
  <c r="H411"/>
  <c r="J411"/>
  <c r="G411"/>
  <c r="B412"/>
  <c r="F411"/>
  <c r="C411"/>
  <c r="D412" l="1"/>
  <c r="H412"/>
  <c r="C412"/>
  <c r="G412"/>
  <c r="B413"/>
  <c r="I412"/>
  <c r="F412"/>
  <c r="E412"/>
  <c r="J412"/>
  <c r="C413" l="1"/>
  <c r="G413"/>
  <c r="B414"/>
  <c r="F413"/>
  <c r="J413"/>
  <c r="H413"/>
  <c r="E413"/>
  <c r="I413"/>
  <c r="D413"/>
  <c r="F414" l="1"/>
  <c r="J414"/>
  <c r="E414"/>
  <c r="I414"/>
  <c r="G414"/>
  <c r="D414"/>
  <c r="C414"/>
  <c r="H414"/>
  <c r="B415"/>
  <c r="E415" l="1"/>
  <c r="I415"/>
  <c r="D415"/>
  <c r="H415"/>
  <c r="F415"/>
  <c r="C415"/>
  <c r="B416"/>
  <c r="J415"/>
  <c r="G415"/>
  <c r="D416" l="1"/>
  <c r="H416"/>
  <c r="C416"/>
  <c r="G416"/>
  <c r="B417"/>
  <c r="E416"/>
  <c r="J416"/>
  <c r="I416"/>
  <c r="F416"/>
  <c r="C417" l="1"/>
  <c r="G417"/>
  <c r="B418"/>
  <c r="F417"/>
  <c r="J417"/>
  <c r="D417"/>
  <c r="I417"/>
  <c r="H417"/>
  <c r="E417"/>
  <c r="C418" l="1"/>
  <c r="G418"/>
  <c r="B419"/>
  <c r="F418"/>
  <c r="J418"/>
  <c r="I418"/>
  <c r="H418"/>
  <c r="E418"/>
  <c r="D418"/>
  <c r="F419" l="1"/>
  <c r="J419"/>
  <c r="E419"/>
  <c r="I419"/>
  <c r="H419"/>
  <c r="G419"/>
  <c r="D419"/>
  <c r="B420"/>
  <c r="C419"/>
  <c r="E420" l="1"/>
  <c r="I420"/>
  <c r="D420"/>
  <c r="H420"/>
  <c r="G420"/>
  <c r="F420"/>
  <c r="B421"/>
  <c r="J420"/>
  <c r="C420"/>
  <c r="D421" l="1"/>
  <c r="H421"/>
  <c r="C421"/>
  <c r="G421"/>
  <c r="B422"/>
  <c r="F421"/>
  <c r="E421"/>
  <c r="I421"/>
  <c r="J421"/>
  <c r="C422" l="1"/>
  <c r="G422"/>
  <c r="B423"/>
  <c r="F422"/>
  <c r="J422"/>
  <c r="E422"/>
  <c r="D422"/>
  <c r="I422"/>
  <c r="H422"/>
  <c r="F423" l="1"/>
  <c r="J423"/>
  <c r="E423"/>
  <c r="I423"/>
  <c r="D423"/>
  <c r="C423"/>
  <c r="B424"/>
  <c r="H423"/>
  <c r="G423"/>
  <c r="E424" l="1"/>
  <c r="I424"/>
  <c r="D424"/>
  <c r="H424"/>
  <c r="C424"/>
  <c r="B425"/>
  <c r="J424"/>
  <c r="G424"/>
  <c r="F424"/>
  <c r="D425" l="1"/>
  <c r="H425"/>
  <c r="C425"/>
  <c r="G425"/>
  <c r="B426"/>
  <c r="J425"/>
  <c r="I425"/>
  <c r="F425"/>
  <c r="E425"/>
  <c r="C426" l="1"/>
  <c r="G426"/>
  <c r="B427"/>
  <c r="F426"/>
  <c r="J426"/>
  <c r="I426"/>
  <c r="H426"/>
  <c r="E426"/>
  <c r="D426"/>
  <c r="F427" l="1"/>
  <c r="J427"/>
  <c r="E427"/>
  <c r="I427"/>
  <c r="H427"/>
  <c r="G427"/>
  <c r="B428"/>
  <c r="D427"/>
  <c r="C427"/>
  <c r="E428" l="1"/>
  <c r="I428"/>
  <c r="D428"/>
  <c r="H428"/>
  <c r="G428"/>
  <c r="F428"/>
  <c r="C428"/>
  <c r="J428"/>
  <c r="B429"/>
  <c r="D429" l="1"/>
  <c r="H429"/>
  <c r="C429"/>
  <c r="G429"/>
  <c r="B430"/>
  <c r="F429"/>
  <c r="E429"/>
  <c r="J429"/>
  <c r="I429"/>
  <c r="C430" l="1"/>
  <c r="G430"/>
  <c r="B431"/>
  <c r="F430"/>
  <c r="J430"/>
  <c r="E430"/>
  <c r="D430"/>
  <c r="H430"/>
  <c r="I430"/>
  <c r="F431" l="1"/>
  <c r="J431"/>
  <c r="E431"/>
  <c r="I431"/>
  <c r="D431"/>
  <c r="C431"/>
  <c r="B432"/>
  <c r="H431"/>
  <c r="G431"/>
  <c r="E432" l="1"/>
  <c r="I432"/>
  <c r="D432"/>
  <c r="H432"/>
  <c r="C432"/>
  <c r="B433"/>
  <c r="J432"/>
  <c r="G432"/>
  <c r="F432"/>
  <c r="D433" l="1"/>
  <c r="H433"/>
  <c r="C433"/>
  <c r="G433"/>
  <c r="B434"/>
  <c r="J433"/>
  <c r="I433"/>
  <c r="F433"/>
  <c r="E433"/>
  <c r="C434" l="1"/>
  <c r="G434"/>
  <c r="B435"/>
  <c r="F434"/>
  <c r="J434"/>
  <c r="I434"/>
  <c r="H434"/>
  <c r="D434"/>
  <c r="E434"/>
  <c r="F435" l="1"/>
  <c r="J435"/>
  <c r="E435"/>
  <c r="I435"/>
  <c r="H435"/>
  <c r="G435"/>
  <c r="D435"/>
  <c r="C435"/>
  <c r="B436"/>
  <c r="E436" l="1"/>
  <c r="I436"/>
  <c r="D436"/>
  <c r="H436"/>
  <c r="G436"/>
  <c r="F436"/>
  <c r="B437"/>
  <c r="J436"/>
  <c r="C436"/>
  <c r="D437" l="1"/>
  <c r="H437"/>
  <c r="C437"/>
  <c r="G437"/>
  <c r="B438"/>
  <c r="F437"/>
  <c r="E437"/>
  <c r="I437"/>
  <c r="J437"/>
  <c r="C438" l="1"/>
  <c r="G438"/>
  <c r="B439"/>
  <c r="F438"/>
  <c r="J438"/>
  <c r="E438"/>
  <c r="D438"/>
  <c r="I438"/>
  <c r="H438"/>
  <c r="F439" l="1"/>
  <c r="J439"/>
  <c r="E439"/>
  <c r="I439"/>
  <c r="D439"/>
  <c r="C439"/>
  <c r="B440"/>
  <c r="G439"/>
  <c r="H439"/>
  <c r="E440" l="1"/>
  <c r="I440"/>
  <c r="D440"/>
  <c r="H440"/>
  <c r="C440"/>
  <c r="B441"/>
  <c r="J440"/>
  <c r="G440"/>
  <c r="F440"/>
  <c r="D441" l="1"/>
  <c r="H441"/>
  <c r="C441"/>
  <c r="G441"/>
  <c r="B442"/>
  <c r="J441"/>
  <c r="I441"/>
  <c r="F441"/>
  <c r="E441"/>
  <c r="C442" l="1"/>
  <c r="G442"/>
  <c r="B443"/>
  <c r="F442"/>
  <c r="J442"/>
  <c r="I442"/>
  <c r="H442"/>
  <c r="E442"/>
  <c r="D442"/>
  <c r="F443" l="1"/>
  <c r="J443"/>
  <c r="E443"/>
  <c r="I443"/>
  <c r="H443"/>
  <c r="G443"/>
  <c r="C443"/>
  <c r="B444"/>
  <c r="D443"/>
  <c r="E444" l="1"/>
  <c r="I444"/>
  <c r="D444"/>
  <c r="H444"/>
  <c r="G444"/>
  <c r="F444"/>
  <c r="C444"/>
  <c r="B445"/>
  <c r="J444"/>
  <c r="D445" l="1"/>
  <c r="H445"/>
  <c r="C445"/>
  <c r="G445"/>
  <c r="B446"/>
  <c r="F445"/>
  <c r="E445"/>
  <c r="J445"/>
  <c r="I445"/>
  <c r="C446" l="1"/>
  <c r="G446"/>
  <c r="B447"/>
  <c r="F446"/>
  <c r="J446"/>
  <c r="E446"/>
  <c r="D446"/>
  <c r="H446"/>
  <c r="I446"/>
  <c r="F447" l="1"/>
  <c r="J447"/>
  <c r="E447"/>
  <c r="I447"/>
  <c r="D447"/>
  <c r="C447"/>
  <c r="B448"/>
  <c r="H447"/>
  <c r="G447"/>
  <c r="E448" l="1"/>
  <c r="I448"/>
  <c r="D448"/>
  <c r="H448"/>
  <c r="C448"/>
  <c r="B449"/>
  <c r="J448"/>
  <c r="F448"/>
  <c r="G448"/>
  <c r="D449" l="1"/>
  <c r="H449"/>
  <c r="C449"/>
  <c r="G449"/>
  <c r="B450"/>
  <c r="J449"/>
  <c r="I449"/>
  <c r="F449"/>
  <c r="E449"/>
  <c r="C450" l="1"/>
  <c r="G450"/>
  <c r="B451"/>
  <c r="F450"/>
  <c r="J450"/>
  <c r="I450"/>
  <c r="H450"/>
  <c r="E450"/>
  <c r="D450"/>
  <c r="F451" l="1"/>
  <c r="J451"/>
  <c r="E451"/>
  <c r="I451"/>
  <c r="H451"/>
  <c r="G451"/>
  <c r="D451"/>
  <c r="B452"/>
  <c r="C451"/>
  <c r="E452" l="1"/>
  <c r="I452"/>
  <c r="D452"/>
  <c r="H452"/>
  <c r="G452"/>
  <c r="F452"/>
  <c r="B453"/>
  <c r="J452"/>
  <c r="C452"/>
  <c r="D453" l="1"/>
  <c r="H453"/>
  <c r="C453"/>
  <c r="G453"/>
  <c r="B454"/>
  <c r="F453"/>
  <c r="E453"/>
  <c r="J453"/>
  <c r="I453"/>
  <c r="C454" l="1"/>
  <c r="G454"/>
  <c r="B455"/>
  <c r="F454"/>
  <c r="J454"/>
  <c r="E454"/>
  <c r="D454"/>
  <c r="I454"/>
  <c r="H454"/>
  <c r="F455" l="1"/>
  <c r="J455"/>
  <c r="E455"/>
  <c r="I455"/>
  <c r="D455"/>
  <c r="C455"/>
  <c r="B456"/>
  <c r="G455"/>
  <c r="H455"/>
  <c r="E456" l="1"/>
  <c r="I456"/>
  <c r="D456"/>
  <c r="H456"/>
  <c r="C456"/>
  <c r="B457"/>
  <c r="J456"/>
  <c r="G456"/>
  <c r="F456"/>
  <c r="D457" l="1"/>
  <c r="H457"/>
  <c r="C457"/>
  <c r="G457"/>
  <c r="B458"/>
  <c r="J457"/>
  <c r="I457"/>
  <c r="E457"/>
  <c r="F457"/>
  <c r="C458" l="1"/>
  <c r="G458"/>
  <c r="B459"/>
  <c r="F458"/>
  <c r="J458"/>
  <c r="I458"/>
  <c r="H458"/>
  <c r="E458"/>
  <c r="D458"/>
  <c r="F459" l="1"/>
  <c r="J459"/>
  <c r="E459"/>
  <c r="I459"/>
  <c r="H459"/>
  <c r="G459"/>
  <c r="B460"/>
  <c r="D459"/>
  <c r="C459"/>
  <c r="E460" l="1"/>
  <c r="I460"/>
  <c r="D460"/>
  <c r="H460"/>
  <c r="G460"/>
  <c r="F460"/>
  <c r="C460"/>
  <c r="J460"/>
  <c r="B461"/>
  <c r="D461" l="1"/>
  <c r="H461"/>
  <c r="C461"/>
  <c r="G461"/>
  <c r="B462"/>
  <c r="F461"/>
  <c r="E461"/>
  <c r="J461"/>
  <c r="I461"/>
  <c r="C462" l="1"/>
  <c r="G462"/>
  <c r="B463"/>
  <c r="F462"/>
  <c r="J462"/>
  <c r="E462"/>
  <c r="D462"/>
  <c r="H462"/>
  <c r="I462"/>
  <c r="F463" l="1"/>
  <c r="J463"/>
  <c r="E463"/>
  <c r="I463"/>
  <c r="D463"/>
  <c r="C463"/>
  <c r="B464"/>
  <c r="H463"/>
  <c r="G463"/>
  <c r="E464" l="1"/>
  <c r="I464"/>
  <c r="D464"/>
  <c r="H464"/>
  <c r="C464"/>
  <c r="B465"/>
  <c r="J464"/>
  <c r="G464"/>
  <c r="F464"/>
  <c r="D465" l="1"/>
  <c r="H465"/>
  <c r="C465"/>
  <c r="G465"/>
  <c r="B466"/>
  <c r="J465"/>
  <c r="I465"/>
  <c r="F465"/>
  <c r="E465"/>
  <c r="C466" l="1"/>
  <c r="G466"/>
  <c r="B467"/>
  <c r="F466"/>
  <c r="J466"/>
  <c r="I466"/>
  <c r="H466"/>
  <c r="D466"/>
  <c r="E466"/>
  <c r="F467" l="1"/>
  <c r="J467"/>
  <c r="E467"/>
  <c r="I467"/>
  <c r="H467"/>
  <c r="G467"/>
  <c r="D467"/>
  <c r="C467"/>
  <c r="B468"/>
  <c r="E468" l="1"/>
  <c r="I468"/>
  <c r="D468"/>
  <c r="H468"/>
  <c r="G468"/>
  <c r="F468"/>
  <c r="B469"/>
  <c r="J468"/>
  <c r="C468"/>
  <c r="D469" l="1"/>
  <c r="H469"/>
  <c r="C469"/>
  <c r="G469"/>
  <c r="B470"/>
  <c r="F469"/>
  <c r="E469"/>
  <c r="I469"/>
  <c r="J469"/>
  <c r="C470" l="1"/>
  <c r="G470"/>
  <c r="B471"/>
  <c r="F470"/>
  <c r="J470"/>
  <c r="E470"/>
  <c r="D470"/>
  <c r="I470"/>
  <c r="H470"/>
  <c r="F471" l="1"/>
  <c r="J471"/>
  <c r="E471"/>
  <c r="I471"/>
  <c r="D471"/>
  <c r="C471"/>
  <c r="B472"/>
  <c r="G471"/>
  <c r="H471"/>
  <c r="E472" l="1"/>
  <c r="I472"/>
  <c r="D472"/>
  <c r="H472"/>
  <c r="C472"/>
  <c r="B473"/>
  <c r="J472"/>
  <c r="G472"/>
  <c r="F472"/>
  <c r="D473" l="1"/>
  <c r="H473"/>
  <c r="C473"/>
  <c r="G473"/>
  <c r="B474"/>
  <c r="J473"/>
  <c r="I473"/>
  <c r="F473"/>
  <c r="E473"/>
  <c r="C474" l="1"/>
  <c r="G474"/>
  <c r="B475"/>
  <c r="F474"/>
  <c r="J474"/>
  <c r="I474"/>
  <c r="H474"/>
  <c r="E474"/>
  <c r="D474"/>
  <c r="F475" l="1"/>
  <c r="J475"/>
  <c r="E475"/>
  <c r="I475"/>
  <c r="H475"/>
  <c r="G475"/>
  <c r="B476"/>
  <c r="D475"/>
  <c r="C475"/>
  <c r="E476" l="1"/>
  <c r="I476"/>
  <c r="D476"/>
  <c r="H476"/>
  <c r="G476"/>
  <c r="F476"/>
  <c r="C476"/>
  <c r="J476"/>
  <c r="B477"/>
  <c r="D477" l="1"/>
  <c r="H477"/>
  <c r="C477"/>
  <c r="G477"/>
  <c r="B478"/>
  <c r="F477"/>
  <c r="E477"/>
  <c r="J477"/>
  <c r="I477"/>
  <c r="C478" l="1"/>
  <c r="G478"/>
  <c r="B479"/>
  <c r="F478"/>
  <c r="J478"/>
  <c r="E478"/>
  <c r="D478"/>
  <c r="I478"/>
  <c r="H478"/>
  <c r="F479" l="1"/>
  <c r="J479"/>
  <c r="E479"/>
  <c r="I479"/>
  <c r="D479"/>
  <c r="C479"/>
  <c r="B480"/>
  <c r="H479"/>
  <c r="G479"/>
  <c r="E480" l="1"/>
  <c r="I480"/>
  <c r="D480"/>
  <c r="H480"/>
  <c r="C480"/>
  <c r="B481"/>
  <c r="J480"/>
  <c r="F480"/>
  <c r="G480"/>
  <c r="D481" l="1"/>
  <c r="H481"/>
  <c r="C481"/>
  <c r="G481"/>
  <c r="B482"/>
  <c r="J481"/>
  <c r="I481"/>
  <c r="F481"/>
  <c r="E481"/>
  <c r="C482" l="1"/>
  <c r="G482"/>
  <c r="B483"/>
  <c r="F482"/>
  <c r="J482"/>
  <c r="I482"/>
  <c r="H482"/>
  <c r="D482"/>
  <c r="E482"/>
  <c r="F483" l="1"/>
  <c r="J483"/>
  <c r="E483"/>
  <c r="I483"/>
  <c r="H483"/>
  <c r="G483"/>
  <c r="D483"/>
  <c r="C483"/>
  <c r="B484"/>
  <c r="E484" l="1"/>
  <c r="I484"/>
  <c r="D484"/>
  <c r="H484"/>
  <c r="G484"/>
  <c r="F484"/>
  <c r="B485"/>
  <c r="J484"/>
  <c r="C484"/>
  <c r="D485" l="1"/>
  <c r="H485"/>
  <c r="C485"/>
  <c r="G485"/>
  <c r="B486"/>
  <c r="F485"/>
  <c r="E485"/>
  <c r="I485"/>
  <c r="J485"/>
  <c r="C486" l="1"/>
  <c r="G486"/>
  <c r="B487"/>
  <c r="F486"/>
  <c r="J486"/>
  <c r="E486"/>
  <c r="D486"/>
  <c r="I486"/>
  <c r="H486"/>
  <c r="F487" l="1"/>
  <c r="J487"/>
  <c r="E487"/>
  <c r="I487"/>
  <c r="D487"/>
  <c r="C487"/>
  <c r="B488"/>
  <c r="H487"/>
  <c r="G487"/>
  <c r="E488" l="1"/>
  <c r="I488"/>
  <c r="D488"/>
  <c r="H488"/>
  <c r="C488"/>
  <c r="B489"/>
  <c r="J488"/>
  <c r="G488"/>
  <c r="F488"/>
  <c r="D489" l="1"/>
  <c r="H489"/>
  <c r="C489"/>
  <c r="G489"/>
  <c r="B490"/>
  <c r="J489"/>
  <c r="I489"/>
  <c r="E489"/>
  <c r="F489"/>
  <c r="C490" l="1"/>
  <c r="G490"/>
  <c r="B491"/>
  <c r="F490"/>
  <c r="J490"/>
  <c r="I490"/>
  <c r="H490"/>
  <c r="E490"/>
  <c r="D490"/>
  <c r="F491" l="1"/>
  <c r="J491"/>
  <c r="E491"/>
  <c r="I491"/>
  <c r="H491"/>
  <c r="G491"/>
  <c r="C491"/>
  <c r="B492"/>
  <c r="D491"/>
  <c r="E492" l="1"/>
  <c r="I492"/>
  <c r="D492"/>
  <c r="H492"/>
  <c r="G492"/>
  <c r="F492"/>
  <c r="C492"/>
  <c r="B493"/>
  <c r="J492"/>
  <c r="D493" l="1"/>
  <c r="H493"/>
  <c r="C493"/>
  <c r="G493"/>
  <c r="B494"/>
  <c r="F493"/>
  <c r="E493"/>
  <c r="J493"/>
  <c r="I493"/>
  <c r="C494" l="1"/>
  <c r="G494"/>
  <c r="B495"/>
  <c r="F494"/>
  <c r="J494"/>
  <c r="E494"/>
  <c r="D494"/>
  <c r="H494"/>
  <c r="I494"/>
  <c r="F495" l="1"/>
  <c r="J495"/>
  <c r="E495"/>
  <c r="I495"/>
  <c r="D495"/>
  <c r="C495"/>
  <c r="B496"/>
  <c r="H495"/>
  <c r="G495"/>
  <c r="E496" l="1"/>
  <c r="I496"/>
  <c r="D496"/>
  <c r="H496"/>
  <c r="C496"/>
  <c r="B497"/>
  <c r="J496"/>
  <c r="G496"/>
  <c r="F496"/>
  <c r="D497" l="1"/>
  <c r="H497"/>
  <c r="C497"/>
  <c r="G497"/>
  <c r="B498"/>
  <c r="J497"/>
  <c r="I497"/>
  <c r="F497"/>
  <c r="E497"/>
  <c r="C498" l="1"/>
  <c r="G498"/>
  <c r="B499"/>
  <c r="F498"/>
  <c r="J498"/>
  <c r="I498"/>
  <c r="H498"/>
  <c r="D498"/>
  <c r="E498"/>
  <c r="F499" l="1"/>
  <c r="J499"/>
  <c r="E499"/>
  <c r="I499"/>
  <c r="H499"/>
  <c r="G499"/>
  <c r="D499"/>
  <c r="C499"/>
  <c r="B500"/>
  <c r="E500" l="1"/>
  <c r="I500"/>
  <c r="D500"/>
  <c r="H500"/>
  <c r="G500"/>
  <c r="F500"/>
  <c r="B501"/>
  <c r="J500"/>
  <c r="C500"/>
  <c r="D501" l="1"/>
  <c r="H501"/>
  <c r="C501"/>
  <c r="G501"/>
  <c r="B502"/>
  <c r="F501"/>
  <c r="E501"/>
  <c r="I501"/>
  <c r="J501"/>
  <c r="C502" l="1"/>
  <c r="G502"/>
  <c r="B503"/>
  <c r="F502"/>
  <c r="J502"/>
  <c r="E502"/>
  <c r="D502"/>
  <c r="I502"/>
  <c r="H502"/>
  <c r="F503" l="1"/>
  <c r="J503"/>
  <c r="E503"/>
  <c r="I503"/>
  <c r="D503"/>
  <c r="C503"/>
  <c r="B504"/>
  <c r="G503"/>
  <c r="H503"/>
  <c r="E504" l="1"/>
  <c r="I504"/>
  <c r="D504"/>
  <c r="H504"/>
  <c r="C504"/>
  <c r="B505"/>
  <c r="J504"/>
  <c r="G504"/>
  <c r="F504"/>
  <c r="D505" l="1"/>
  <c r="H505"/>
  <c r="C505"/>
  <c r="G505"/>
  <c r="B506"/>
  <c r="J505"/>
  <c r="I505"/>
  <c r="F505"/>
  <c r="E505"/>
  <c r="C506" l="1"/>
  <c r="G506"/>
  <c r="B507"/>
  <c r="F506"/>
  <c r="J506"/>
  <c r="I506"/>
  <c r="H506"/>
  <c r="E506"/>
  <c r="D506"/>
  <c r="F507" l="1"/>
  <c r="J507"/>
  <c r="E507"/>
  <c r="I507"/>
  <c r="H507"/>
  <c r="G507"/>
  <c r="C507"/>
  <c r="B508"/>
  <c r="D507"/>
  <c r="E508" l="1"/>
  <c r="I508"/>
  <c r="D508"/>
  <c r="H508"/>
  <c r="G508"/>
  <c r="F508"/>
  <c r="C508"/>
  <c r="B509"/>
  <c r="J508"/>
  <c r="D509" l="1"/>
  <c r="H509"/>
  <c r="C509"/>
  <c r="G509"/>
  <c r="B510"/>
  <c r="F509"/>
  <c r="E509"/>
  <c r="J509"/>
  <c r="I509"/>
  <c r="C510" l="1"/>
  <c r="G510"/>
  <c r="B511"/>
  <c r="F510"/>
  <c r="J510"/>
  <c r="E510"/>
  <c r="D510"/>
  <c r="H510"/>
  <c r="I510"/>
  <c r="F511" l="1"/>
  <c r="J511"/>
  <c r="E511"/>
  <c r="I511"/>
  <c r="D511"/>
  <c r="C511"/>
  <c r="B512"/>
  <c r="H511"/>
  <c r="G511"/>
  <c r="E512" l="1"/>
  <c r="I512"/>
  <c r="D512"/>
  <c r="H512"/>
  <c r="C512"/>
  <c r="B513"/>
  <c r="J512"/>
  <c r="F512"/>
  <c r="G512"/>
  <c r="D513" l="1"/>
  <c r="H513"/>
  <c r="C513"/>
  <c r="G513"/>
  <c r="B514"/>
  <c r="J513"/>
  <c r="I513"/>
  <c r="F513"/>
  <c r="E513"/>
  <c r="C514" l="1"/>
  <c r="G514"/>
  <c r="B515"/>
  <c r="F514"/>
  <c r="J514"/>
  <c r="I514"/>
  <c r="H514"/>
  <c r="E514"/>
  <c r="D514"/>
  <c r="F515" l="1"/>
  <c r="J515"/>
  <c r="E515"/>
  <c r="I515"/>
  <c r="H515"/>
  <c r="G515"/>
  <c r="D515"/>
  <c r="B516"/>
  <c r="C515"/>
  <c r="E516" l="1"/>
  <c r="I516"/>
  <c r="D516"/>
  <c r="H516"/>
  <c r="G516"/>
  <c r="F516"/>
  <c r="B517"/>
  <c r="J516"/>
  <c r="C516"/>
  <c r="D517" l="1"/>
  <c r="H517"/>
  <c r="C517"/>
  <c r="G517"/>
  <c r="B518"/>
  <c r="F517"/>
  <c r="E517"/>
  <c r="J517"/>
  <c r="I517"/>
  <c r="C518" l="1"/>
  <c r="G518"/>
  <c r="B519"/>
  <c r="F518"/>
  <c r="J518"/>
  <c r="E518"/>
  <c r="D518"/>
  <c r="I518"/>
  <c r="H518"/>
  <c r="F519" l="1"/>
  <c r="J519"/>
  <c r="E519"/>
  <c r="I519"/>
  <c r="D519"/>
  <c r="C519"/>
  <c r="B520"/>
  <c r="G519"/>
  <c r="H519"/>
  <c r="E520" l="1"/>
  <c r="I520"/>
  <c r="D520"/>
  <c r="H520"/>
  <c r="C520"/>
  <c r="B521"/>
  <c r="J520"/>
  <c r="G520"/>
  <c r="F520"/>
  <c r="D521" l="1"/>
  <c r="H521"/>
  <c r="C521"/>
  <c r="G521"/>
  <c r="B522"/>
  <c r="J521"/>
  <c r="I521"/>
  <c r="E521"/>
  <c r="F521"/>
  <c r="C522" l="1"/>
  <c r="G522"/>
  <c r="B523"/>
  <c r="F522"/>
  <c r="J522"/>
  <c r="I522"/>
  <c r="H522"/>
  <c r="E522"/>
  <c r="D522"/>
  <c r="F523" l="1"/>
  <c r="J523"/>
  <c r="E523"/>
  <c r="I523"/>
  <c r="H523"/>
  <c r="G523"/>
  <c r="B524"/>
  <c r="D523"/>
  <c r="C523"/>
  <c r="E524" l="1"/>
  <c r="I524"/>
  <c r="D524"/>
  <c r="H524"/>
  <c r="G524"/>
  <c r="F524"/>
  <c r="C524"/>
  <c r="B525"/>
  <c r="J524"/>
  <c r="D525" l="1"/>
  <c r="H525"/>
  <c r="C525"/>
  <c r="G525"/>
  <c r="B526"/>
  <c r="F525"/>
  <c r="E525"/>
  <c r="J525"/>
  <c r="I525"/>
  <c r="C526" l="1"/>
  <c r="G526"/>
  <c r="B527"/>
  <c r="F526"/>
  <c r="J526"/>
  <c r="E526"/>
  <c r="D526"/>
  <c r="H526"/>
  <c r="I526"/>
  <c r="F527" l="1"/>
  <c r="J527"/>
  <c r="E527"/>
  <c r="I527"/>
  <c r="D527"/>
  <c r="C527"/>
  <c r="B528"/>
  <c r="H527"/>
  <c r="G527"/>
  <c r="E528" l="1"/>
  <c r="I528"/>
  <c r="D528"/>
  <c r="H528"/>
  <c r="C528"/>
  <c r="B529"/>
  <c r="J528"/>
  <c r="G528"/>
  <c r="F528"/>
  <c r="D529" l="1"/>
  <c r="H529"/>
  <c r="C529"/>
  <c r="G529"/>
  <c r="B530"/>
  <c r="J529"/>
  <c r="I529"/>
  <c r="F529"/>
  <c r="E529"/>
  <c r="C530" l="1"/>
  <c r="G530"/>
  <c r="B531"/>
  <c r="F530"/>
  <c r="J530"/>
  <c r="I530"/>
  <c r="H530"/>
  <c r="D530"/>
  <c r="E530"/>
  <c r="F531" l="1"/>
  <c r="J531"/>
  <c r="E531"/>
  <c r="I531"/>
  <c r="H531"/>
  <c r="G531"/>
  <c r="D531"/>
  <c r="C531"/>
  <c r="B532"/>
  <c r="E532" l="1"/>
  <c r="I532"/>
  <c r="D532"/>
  <c r="H532"/>
  <c r="G532"/>
  <c r="F532"/>
  <c r="B533"/>
  <c r="J532"/>
  <c r="C532"/>
  <c r="D533" l="1"/>
  <c r="H533"/>
  <c r="C533"/>
  <c r="G533"/>
  <c r="B534"/>
  <c r="F533"/>
  <c r="E533"/>
  <c r="J533"/>
  <c r="I533"/>
  <c r="C534" l="1"/>
  <c r="G534"/>
  <c r="B535"/>
  <c r="F534"/>
  <c r="J534"/>
  <c r="E534"/>
  <c r="D534"/>
  <c r="I534"/>
  <c r="H534"/>
  <c r="F535" l="1"/>
  <c r="J535"/>
  <c r="E535"/>
  <c r="I535"/>
  <c r="D535"/>
  <c r="C535"/>
  <c r="B536"/>
  <c r="G535"/>
  <c r="H535"/>
  <c r="E536" l="1"/>
  <c r="I536"/>
  <c r="D536"/>
  <c r="H536"/>
  <c r="C536"/>
  <c r="B537"/>
  <c r="J536"/>
  <c r="G536"/>
  <c r="F536"/>
  <c r="D537" l="1"/>
  <c r="H537"/>
  <c r="C537"/>
  <c r="G537"/>
  <c r="B538"/>
  <c r="J537"/>
  <c r="I537"/>
  <c r="F537"/>
  <c r="E537"/>
  <c r="C538" l="1"/>
  <c r="G538"/>
  <c r="B539"/>
  <c r="F538"/>
  <c r="J538"/>
  <c r="I538"/>
  <c r="H538"/>
  <c r="E538"/>
  <c r="D538"/>
  <c r="F539" l="1"/>
  <c r="J539"/>
  <c r="E539"/>
  <c r="I539"/>
  <c r="H539"/>
  <c r="G539"/>
  <c r="D539"/>
  <c r="C539"/>
  <c r="B540"/>
  <c r="E540" l="1"/>
  <c r="I540"/>
  <c r="D540"/>
  <c r="H540"/>
  <c r="G540"/>
  <c r="F540"/>
  <c r="C540"/>
  <c r="B541"/>
  <c r="J540"/>
  <c r="D541" l="1"/>
  <c r="H541"/>
  <c r="C541"/>
  <c r="G541"/>
  <c r="B542"/>
  <c r="F541"/>
  <c r="E541"/>
  <c r="J541"/>
  <c r="I541"/>
  <c r="C542" l="1"/>
  <c r="G542"/>
  <c r="B543"/>
  <c r="F542"/>
  <c r="J542"/>
  <c r="E542"/>
  <c r="D542"/>
  <c r="I542"/>
  <c r="H542"/>
  <c r="F543" l="1"/>
  <c r="J543"/>
  <c r="E543"/>
  <c r="I543"/>
  <c r="D543"/>
  <c r="C543"/>
  <c r="B544"/>
  <c r="H543"/>
  <c r="G543"/>
  <c r="E544" l="1"/>
  <c r="I544"/>
  <c r="D544"/>
  <c r="H544"/>
  <c r="C544"/>
  <c r="B545"/>
  <c r="J544"/>
  <c r="G544"/>
  <c r="F544"/>
  <c r="D545" l="1"/>
  <c r="H545"/>
  <c r="C545"/>
  <c r="G545"/>
  <c r="B546"/>
  <c r="J545"/>
  <c r="I545"/>
  <c r="F545"/>
  <c r="E545"/>
  <c r="C546" l="1"/>
  <c r="G546"/>
  <c r="B547"/>
  <c r="F546"/>
  <c r="J546"/>
  <c r="I546"/>
  <c r="H546"/>
  <c r="E546"/>
  <c r="D546"/>
  <c r="F547" l="1"/>
  <c r="J547"/>
  <c r="E547"/>
  <c r="I547"/>
  <c r="H547"/>
  <c r="G547"/>
  <c r="D547"/>
  <c r="B548"/>
  <c r="C547"/>
  <c r="E548" l="1"/>
  <c r="I548"/>
  <c r="D548"/>
  <c r="H548"/>
  <c r="G548"/>
  <c r="F548"/>
  <c r="B549"/>
  <c r="C548"/>
  <c r="J548"/>
  <c r="D549" l="1"/>
  <c r="H549"/>
  <c r="C549"/>
  <c r="G549"/>
  <c r="B550"/>
  <c r="F549"/>
  <c r="E549"/>
  <c r="I549"/>
  <c r="J549"/>
  <c r="C550" l="1"/>
  <c r="G550"/>
  <c r="B551"/>
  <c r="F550"/>
  <c r="J550"/>
  <c r="E550"/>
  <c r="D550"/>
  <c r="I550"/>
  <c r="H550"/>
  <c r="F551" l="1"/>
  <c r="J551"/>
  <c r="E551"/>
  <c r="I551"/>
  <c r="D551"/>
  <c r="C551"/>
  <c r="B552"/>
  <c r="H551"/>
  <c r="G551"/>
  <c r="E552" l="1"/>
  <c r="I552"/>
  <c r="D552"/>
  <c r="H552"/>
  <c r="C552"/>
  <c r="B553"/>
  <c r="J552"/>
  <c r="G552"/>
  <c r="F552"/>
  <c r="D553" l="1"/>
  <c r="H553"/>
  <c r="C553"/>
  <c r="G553"/>
  <c r="B554"/>
  <c r="J553"/>
  <c r="I553"/>
  <c r="F553"/>
  <c r="E553"/>
  <c r="C554" l="1"/>
  <c r="G554"/>
  <c r="B555"/>
  <c r="F554"/>
  <c r="J554"/>
  <c r="I554"/>
  <c r="H554"/>
  <c r="E554"/>
  <c r="D554"/>
  <c r="F555" l="1"/>
  <c r="J555"/>
  <c r="E555"/>
  <c r="I555"/>
  <c r="H555"/>
  <c r="G555"/>
  <c r="B556"/>
  <c r="D555"/>
  <c r="C555"/>
  <c r="E556" l="1"/>
  <c r="I556"/>
  <c r="D556"/>
  <c r="H556"/>
  <c r="G556"/>
  <c r="F556"/>
  <c r="C556"/>
  <c r="B557"/>
  <c r="J556"/>
  <c r="D557" l="1"/>
  <c r="H557"/>
  <c r="C557"/>
  <c r="G557"/>
  <c r="B558"/>
  <c r="F557"/>
  <c r="E557"/>
  <c r="J557"/>
  <c r="I557"/>
  <c r="C558" l="1"/>
  <c r="G558"/>
  <c r="B559"/>
  <c r="F558"/>
  <c r="J558"/>
  <c r="E558"/>
  <c r="D558"/>
  <c r="H558"/>
  <c r="I558"/>
  <c r="F559" l="1"/>
  <c r="J559"/>
  <c r="E559"/>
  <c r="I559"/>
  <c r="D559"/>
  <c r="C559"/>
  <c r="B560"/>
  <c r="H559"/>
  <c r="G559"/>
  <c r="E560" l="1"/>
  <c r="I560"/>
  <c r="D560"/>
  <c r="H560"/>
  <c r="C560"/>
  <c r="B561"/>
  <c r="J560"/>
  <c r="G560"/>
  <c r="F560"/>
  <c r="D561" l="1"/>
  <c r="H561"/>
  <c r="C561"/>
  <c r="G561"/>
  <c r="B562"/>
  <c r="J561"/>
  <c r="I561"/>
  <c r="F561"/>
  <c r="E561"/>
  <c r="C562" l="1"/>
  <c r="G562"/>
  <c r="B563"/>
  <c r="F562"/>
  <c r="J562"/>
  <c r="I562"/>
  <c r="H562"/>
  <c r="E562"/>
  <c r="D562"/>
  <c r="F563" l="1"/>
  <c r="J563"/>
  <c r="E563"/>
  <c r="I563"/>
  <c r="H563"/>
  <c r="G563"/>
  <c r="D563"/>
  <c r="B564"/>
  <c r="C563"/>
  <c r="E564" l="1"/>
  <c r="I564"/>
  <c r="D564"/>
  <c r="H564"/>
  <c r="G564"/>
  <c r="F564"/>
  <c r="B565"/>
  <c r="J564"/>
  <c r="C564"/>
  <c r="D565" l="1"/>
  <c r="H565"/>
  <c r="C565"/>
  <c r="G565"/>
  <c r="B566"/>
  <c r="F565"/>
  <c r="E565"/>
  <c r="J565"/>
  <c r="I565"/>
  <c r="C566" l="1"/>
  <c r="G566"/>
  <c r="B567"/>
  <c r="F566"/>
  <c r="J566"/>
  <c r="E566"/>
  <c r="D566"/>
  <c r="I566"/>
  <c r="H566"/>
  <c r="F567" l="1"/>
  <c r="J567"/>
  <c r="E567"/>
  <c r="I567"/>
  <c r="D567"/>
  <c r="C567"/>
  <c r="B568"/>
  <c r="G567"/>
  <c r="H567"/>
  <c r="E568" l="1"/>
  <c r="I568"/>
  <c r="D568"/>
  <c r="H568"/>
  <c r="C568"/>
  <c r="B569"/>
  <c r="J568"/>
  <c r="G568"/>
  <c r="F568"/>
  <c r="D569" l="1"/>
  <c r="H569"/>
  <c r="C569"/>
  <c r="G569"/>
  <c r="B570"/>
  <c r="J569"/>
  <c r="I569"/>
  <c r="F569"/>
  <c r="E569"/>
  <c r="C570" l="1"/>
  <c r="G570"/>
  <c r="B571"/>
  <c r="F570"/>
  <c r="J570"/>
  <c r="I570"/>
  <c r="H570"/>
  <c r="E570"/>
  <c r="D570"/>
  <c r="F571" l="1"/>
  <c r="J571"/>
  <c r="E571"/>
  <c r="I571"/>
  <c r="H571"/>
  <c r="G571"/>
  <c r="B572"/>
  <c r="D571"/>
  <c r="C571"/>
  <c r="E572" l="1"/>
  <c r="I572"/>
  <c r="D572"/>
  <c r="H572"/>
  <c r="G572"/>
  <c r="F572"/>
  <c r="C572"/>
  <c r="B573"/>
  <c r="J572"/>
  <c r="D573" l="1"/>
  <c r="H573"/>
  <c r="C573"/>
  <c r="G573"/>
  <c r="B574"/>
  <c r="F573"/>
  <c r="E573"/>
  <c r="J573"/>
  <c r="I573"/>
  <c r="C574" l="1"/>
  <c r="G574"/>
  <c r="B575"/>
  <c r="F574"/>
  <c r="J574"/>
  <c r="E574"/>
  <c r="D574"/>
  <c r="I574"/>
  <c r="H574"/>
  <c r="F575" l="1"/>
  <c r="J575"/>
  <c r="E575"/>
  <c r="I575"/>
  <c r="D575"/>
  <c r="C575"/>
  <c r="B576"/>
  <c r="H575"/>
  <c r="G575"/>
  <c r="E576" l="1"/>
  <c r="I576"/>
  <c r="D576"/>
  <c r="H576"/>
  <c r="C576"/>
  <c r="B577"/>
  <c r="J576"/>
  <c r="F576"/>
  <c r="G576"/>
  <c r="D577" l="1"/>
  <c r="H577"/>
  <c r="C577"/>
  <c r="G577"/>
  <c r="B578"/>
  <c r="J577"/>
  <c r="I577"/>
  <c r="F577"/>
  <c r="E577"/>
  <c r="C578" l="1"/>
  <c r="G578"/>
  <c r="B579"/>
  <c r="F578"/>
  <c r="J578"/>
  <c r="I578"/>
  <c r="H578"/>
  <c r="E578"/>
  <c r="D578"/>
  <c r="F579" l="1"/>
  <c r="J579"/>
  <c r="E579"/>
  <c r="I579"/>
  <c r="H579"/>
  <c r="G579"/>
  <c r="D579"/>
  <c r="C579"/>
  <c r="B580"/>
  <c r="E580" l="1"/>
  <c r="I580"/>
  <c r="D580"/>
  <c r="H580"/>
  <c r="G580"/>
  <c r="F580"/>
  <c r="B581"/>
  <c r="J580"/>
  <c r="C580"/>
  <c r="D581" l="1"/>
  <c r="H581"/>
  <c r="C581"/>
  <c r="G581"/>
  <c r="B582"/>
  <c r="F581"/>
  <c r="E581"/>
  <c r="J581"/>
  <c r="I581"/>
  <c r="C582" l="1"/>
  <c r="G582"/>
  <c r="B583"/>
  <c r="F582"/>
  <c r="J582"/>
  <c r="E582"/>
  <c r="D582"/>
  <c r="I582"/>
  <c r="H582"/>
  <c r="F583" l="1"/>
  <c r="J583"/>
  <c r="E583"/>
  <c r="I583"/>
  <c r="D583"/>
  <c r="C583"/>
  <c r="B584"/>
  <c r="H583"/>
  <c r="G583"/>
  <c r="E584" l="1"/>
  <c r="I584"/>
  <c r="D584"/>
  <c r="H584"/>
  <c r="C584"/>
  <c r="B585"/>
  <c r="J584"/>
  <c r="G584"/>
  <c r="F584"/>
  <c r="D585" l="1"/>
  <c r="H585"/>
  <c r="C585"/>
  <c r="G585"/>
  <c r="B586"/>
  <c r="J585"/>
  <c r="I585"/>
  <c r="F585"/>
  <c r="E585"/>
  <c r="C586" l="1"/>
  <c r="G586"/>
  <c r="B587"/>
  <c r="F586"/>
  <c r="J586"/>
  <c r="I586"/>
  <c r="H586"/>
  <c r="E586"/>
  <c r="D586"/>
  <c r="F587" l="1"/>
  <c r="J587"/>
  <c r="E587"/>
  <c r="I587"/>
  <c r="H587"/>
  <c r="G587"/>
  <c r="B588"/>
  <c r="D587"/>
  <c r="C587"/>
  <c r="E588" l="1"/>
  <c r="I588"/>
  <c r="D588"/>
  <c r="H588"/>
  <c r="G588"/>
  <c r="F588"/>
  <c r="C588"/>
  <c r="B589"/>
  <c r="J588"/>
  <c r="D589" l="1"/>
  <c r="H589"/>
  <c r="C589"/>
  <c r="G589"/>
  <c r="B590"/>
  <c r="F589"/>
  <c r="E589"/>
  <c r="J589"/>
  <c r="I589"/>
  <c r="C590" l="1"/>
  <c r="G590"/>
  <c r="B591"/>
  <c r="F590"/>
  <c r="J590"/>
  <c r="E590"/>
  <c r="D590"/>
  <c r="I590"/>
  <c r="H590"/>
  <c r="F591" l="1"/>
  <c r="J591"/>
  <c r="E591"/>
  <c r="I591"/>
  <c r="D591"/>
  <c r="C591"/>
  <c r="B592"/>
  <c r="H591"/>
  <c r="G591"/>
  <c r="E592" l="1"/>
  <c r="I592"/>
  <c r="D592"/>
  <c r="H592"/>
  <c r="C592"/>
  <c r="B593"/>
  <c r="J592"/>
  <c r="G592"/>
  <c r="F592"/>
  <c r="D593" l="1"/>
  <c r="H593"/>
  <c r="C593"/>
  <c r="G593"/>
  <c r="B594"/>
  <c r="J593"/>
  <c r="I593"/>
  <c r="F593"/>
  <c r="E593"/>
  <c r="C594" l="1"/>
  <c r="G594"/>
  <c r="B595"/>
  <c r="F594"/>
  <c r="J594"/>
  <c r="I594"/>
  <c r="H594"/>
  <c r="D594"/>
  <c r="E594"/>
  <c r="F595" l="1"/>
  <c r="J595"/>
  <c r="E595"/>
  <c r="I595"/>
  <c r="H595"/>
  <c r="G595"/>
  <c r="D595"/>
  <c r="C595"/>
  <c r="B596"/>
  <c r="E596" l="1"/>
  <c r="I596"/>
  <c r="D596"/>
  <c r="H596"/>
  <c r="G596"/>
  <c r="F596"/>
  <c r="B597"/>
  <c r="C596"/>
  <c r="J596"/>
  <c r="D597" l="1"/>
  <c r="H597"/>
  <c r="C597"/>
  <c r="G597"/>
  <c r="B598"/>
  <c r="F597"/>
  <c r="E597"/>
  <c r="J597"/>
  <c r="I597"/>
  <c r="C598" l="1"/>
  <c r="G598"/>
  <c r="B599"/>
  <c r="F598"/>
  <c r="J598"/>
  <c r="E598"/>
  <c r="D598"/>
  <c r="I598"/>
  <c r="H598"/>
  <c r="F599" l="1"/>
  <c r="J599"/>
  <c r="E599"/>
  <c r="I599"/>
  <c r="D599"/>
  <c r="C599"/>
  <c r="B600"/>
  <c r="G599"/>
  <c r="H599"/>
  <c r="E600" l="1"/>
  <c r="I600"/>
  <c r="D600"/>
  <c r="H600"/>
  <c r="C600"/>
  <c r="B601"/>
  <c r="J600"/>
  <c r="G600"/>
  <c r="F600"/>
  <c r="D601" l="1"/>
  <c r="H601"/>
  <c r="C601"/>
  <c r="G601"/>
  <c r="B602"/>
  <c r="J601"/>
  <c r="I601"/>
  <c r="F601"/>
  <c r="E601"/>
  <c r="C602" l="1"/>
  <c r="G602"/>
  <c r="B603"/>
  <c r="F602"/>
  <c r="J602"/>
  <c r="I602"/>
  <c r="H602"/>
  <c r="E602"/>
  <c r="D602"/>
  <c r="F603" l="1"/>
  <c r="J603"/>
  <c r="E603"/>
  <c r="I603"/>
  <c r="H603"/>
  <c r="G603"/>
  <c r="C603"/>
  <c r="B604"/>
  <c r="D603"/>
  <c r="E604" l="1"/>
  <c r="I604"/>
  <c r="D604"/>
  <c r="H604"/>
  <c r="G604"/>
  <c r="F604"/>
  <c r="C604"/>
  <c r="B605"/>
  <c r="J604"/>
  <c r="D605" l="1"/>
  <c r="H605"/>
  <c r="C605"/>
  <c r="G605"/>
  <c r="B606"/>
  <c r="F605"/>
  <c r="E605"/>
  <c r="J605"/>
  <c r="I605"/>
  <c r="C606" l="1"/>
  <c r="G606"/>
  <c r="B607"/>
  <c r="F606"/>
  <c r="J606"/>
  <c r="E606"/>
  <c r="D606"/>
  <c r="I606"/>
  <c r="H606"/>
  <c r="F607" l="1"/>
  <c r="J607"/>
  <c r="E607"/>
  <c r="I607"/>
  <c r="D607"/>
  <c r="C607"/>
  <c r="B608"/>
  <c r="H607"/>
  <c r="G607"/>
  <c r="E608" l="1"/>
  <c r="I608"/>
  <c r="D608"/>
  <c r="H608"/>
  <c r="C608"/>
  <c r="B609"/>
  <c r="J608"/>
  <c r="F608"/>
  <c r="G608"/>
  <c r="D609" l="1"/>
  <c r="H609"/>
  <c r="C609"/>
  <c r="G609"/>
  <c r="B610"/>
  <c r="J609"/>
  <c r="I609"/>
  <c r="F609"/>
  <c r="E609"/>
  <c r="C610" l="1"/>
  <c r="G610"/>
  <c r="B611"/>
  <c r="F610"/>
  <c r="J610"/>
  <c r="I610"/>
  <c r="H610"/>
  <c r="E610"/>
  <c r="D610"/>
  <c r="F611" l="1"/>
  <c r="J611"/>
  <c r="E611"/>
  <c r="I611"/>
  <c r="H611"/>
  <c r="G611"/>
  <c r="D611"/>
  <c r="B612"/>
  <c r="C611"/>
  <c r="E612" l="1"/>
  <c r="I612"/>
  <c r="D612"/>
  <c r="H612"/>
  <c r="G612"/>
  <c r="F612"/>
  <c r="B613"/>
  <c r="J612"/>
  <c r="C612"/>
  <c r="D613" l="1"/>
  <c r="H613"/>
  <c r="C613"/>
  <c r="G613"/>
  <c r="B614"/>
  <c r="F613"/>
  <c r="E613"/>
  <c r="J613"/>
  <c r="I613"/>
  <c r="C614" l="1"/>
  <c r="G614"/>
  <c r="B615"/>
  <c r="F614"/>
  <c r="J614"/>
  <c r="E614"/>
  <c r="D614"/>
  <c r="I614"/>
  <c r="H614"/>
  <c r="F615" l="1"/>
  <c r="J615"/>
  <c r="E615"/>
  <c r="I615"/>
  <c r="D615"/>
  <c r="C615"/>
  <c r="B616"/>
  <c r="H615"/>
  <c r="G615"/>
  <c r="E616" l="1"/>
  <c r="I616"/>
  <c r="D616"/>
  <c r="H616"/>
  <c r="C616"/>
  <c r="B617"/>
  <c r="J616"/>
  <c r="G616"/>
  <c r="F616"/>
  <c r="D617" l="1"/>
  <c r="H617"/>
  <c r="C617"/>
  <c r="G617"/>
  <c r="B618"/>
  <c r="J617"/>
  <c r="I617"/>
  <c r="E617"/>
  <c r="F617"/>
  <c r="C618" l="1"/>
  <c r="G618"/>
  <c r="B619"/>
  <c r="F618"/>
  <c r="J618"/>
  <c r="I618"/>
  <c r="H618"/>
  <c r="E618"/>
  <c r="D618"/>
  <c r="F619" l="1"/>
  <c r="J619"/>
  <c r="E619"/>
  <c r="I619"/>
  <c r="H619"/>
  <c r="G619"/>
  <c r="D619"/>
  <c r="B620"/>
  <c r="C619"/>
  <c r="E620" l="1"/>
  <c r="I620"/>
  <c r="D620"/>
  <c r="H620"/>
  <c r="G620"/>
  <c r="F620"/>
  <c r="C620"/>
  <c r="J620"/>
  <c r="B621"/>
  <c r="D621" l="1"/>
  <c r="H621"/>
  <c r="C621"/>
  <c r="G621"/>
  <c r="B622"/>
  <c r="F621"/>
  <c r="E621"/>
  <c r="J621"/>
  <c r="I621"/>
  <c r="C622" l="1"/>
  <c r="G622"/>
  <c r="B623"/>
  <c r="F622"/>
  <c r="J622"/>
  <c r="E622"/>
  <c r="D622"/>
  <c r="I622"/>
  <c r="H622"/>
  <c r="F623" l="1"/>
  <c r="J623"/>
  <c r="E623"/>
  <c r="I623"/>
  <c r="D623"/>
  <c r="C623"/>
  <c r="B624"/>
  <c r="H623"/>
  <c r="G623"/>
  <c r="E624" l="1"/>
  <c r="I624"/>
  <c r="D624"/>
  <c r="H624"/>
  <c r="C624"/>
  <c r="B625"/>
  <c r="J624"/>
  <c r="F624"/>
  <c r="G624"/>
  <c r="D625" l="1"/>
  <c r="H625"/>
  <c r="C625"/>
  <c r="G625"/>
  <c r="B626"/>
  <c r="J625"/>
  <c r="I625"/>
  <c r="F625"/>
  <c r="E625"/>
  <c r="C626" l="1"/>
  <c r="G626"/>
  <c r="B627"/>
  <c r="F626"/>
  <c r="J626"/>
  <c r="I626"/>
  <c r="H626"/>
  <c r="E626"/>
  <c r="D626"/>
  <c r="F627" l="1"/>
  <c r="J627"/>
  <c r="E627"/>
  <c r="I627"/>
  <c r="H627"/>
  <c r="G627"/>
  <c r="D627"/>
  <c r="C627"/>
  <c r="B628"/>
  <c r="E628" l="1"/>
  <c r="I628"/>
  <c r="D628"/>
  <c r="H628"/>
  <c r="G628"/>
  <c r="F628"/>
  <c r="B629"/>
  <c r="J628"/>
  <c r="C628"/>
  <c r="D629" l="1"/>
  <c r="H629"/>
  <c r="C629"/>
  <c r="G629"/>
  <c r="B630"/>
  <c r="F629"/>
  <c r="E629"/>
  <c r="J629"/>
  <c r="I629"/>
  <c r="C630" l="1"/>
  <c r="G630"/>
  <c r="B631"/>
  <c r="F630"/>
  <c r="J630"/>
  <c r="E630"/>
  <c r="D630"/>
  <c r="I630"/>
  <c r="H630"/>
  <c r="F631" l="1"/>
  <c r="J631"/>
  <c r="E631"/>
  <c r="I631"/>
  <c r="D631"/>
  <c r="C631"/>
  <c r="B632"/>
  <c r="H631"/>
  <c r="G631"/>
  <c r="E632" l="1"/>
  <c r="I632"/>
  <c r="D632"/>
  <c r="H632"/>
  <c r="C632"/>
  <c r="B633"/>
  <c r="J632"/>
  <c r="G632"/>
  <c r="F632"/>
  <c r="D633" l="1"/>
  <c r="H633"/>
  <c r="C633"/>
  <c r="G633"/>
  <c r="B634"/>
  <c r="J633"/>
  <c r="I633"/>
  <c r="F633"/>
  <c r="E633"/>
  <c r="C634" l="1"/>
  <c r="G634"/>
  <c r="B635"/>
  <c r="F634"/>
  <c r="J634"/>
  <c r="I634"/>
  <c r="H634"/>
  <c r="E634"/>
  <c r="D634"/>
  <c r="F635" l="1"/>
  <c r="J635"/>
  <c r="E635"/>
  <c r="I635"/>
  <c r="H635"/>
  <c r="G635"/>
  <c r="D635"/>
  <c r="B636"/>
  <c r="C635"/>
  <c r="E636" l="1"/>
  <c r="I636"/>
  <c r="D636"/>
  <c r="H636"/>
  <c r="G636"/>
  <c r="F636"/>
  <c r="C636"/>
  <c r="J636"/>
  <c r="B637"/>
  <c r="D637" l="1"/>
  <c r="H637"/>
  <c r="C637"/>
  <c r="G637"/>
  <c r="B638"/>
  <c r="F637"/>
  <c r="E637"/>
  <c r="J637"/>
  <c r="I637"/>
  <c r="C638" l="1"/>
  <c r="G638"/>
  <c r="B639"/>
  <c r="F638"/>
  <c r="J638"/>
  <c r="E638"/>
  <c r="D638"/>
  <c r="I638"/>
  <c r="H638"/>
  <c r="F639" l="1"/>
  <c r="J639"/>
  <c r="E639"/>
  <c r="I639"/>
  <c r="D639"/>
  <c r="C639"/>
  <c r="B640"/>
  <c r="H639"/>
  <c r="G639"/>
  <c r="E640" l="1"/>
  <c r="I640"/>
  <c r="D640"/>
  <c r="H640"/>
  <c r="C640"/>
  <c r="B641"/>
  <c r="J640"/>
  <c r="F640"/>
  <c r="G640"/>
  <c r="D641" l="1"/>
  <c r="H641"/>
  <c r="C641"/>
  <c r="G641"/>
  <c r="B642"/>
  <c r="J641"/>
  <c r="I641"/>
  <c r="F641"/>
  <c r="E641"/>
  <c r="C642" l="1"/>
  <c r="G642"/>
  <c r="B643"/>
  <c r="F642"/>
  <c r="J642"/>
  <c r="I642"/>
  <c r="H642"/>
  <c r="E642"/>
  <c r="D642"/>
  <c r="F643" l="1"/>
  <c r="J643"/>
  <c r="E643"/>
  <c r="I643"/>
  <c r="H643"/>
  <c r="G643"/>
  <c r="D643"/>
  <c r="C643"/>
  <c r="B644"/>
  <c r="E644" l="1"/>
  <c r="I644"/>
  <c r="D644"/>
  <c r="H644"/>
  <c r="G644"/>
  <c r="F644"/>
  <c r="B645"/>
  <c r="J644"/>
  <c r="C644"/>
  <c r="D645" l="1"/>
  <c r="H645"/>
  <c r="C645"/>
  <c r="G645"/>
  <c r="B646"/>
  <c r="F645"/>
  <c r="E645"/>
  <c r="J645"/>
  <c r="I645"/>
  <c r="C646" l="1"/>
  <c r="G646"/>
  <c r="B647"/>
  <c r="F646"/>
  <c r="J646"/>
  <c r="E646"/>
  <c r="D646"/>
  <c r="I646"/>
  <c r="H646"/>
  <c r="F647" l="1"/>
  <c r="J647"/>
  <c r="E647"/>
  <c r="I647"/>
  <c r="D647"/>
  <c r="C647"/>
  <c r="B648"/>
  <c r="H647"/>
  <c r="G647"/>
  <c r="E648" l="1"/>
  <c r="I648"/>
  <c r="D648"/>
  <c r="H648"/>
  <c r="C648"/>
  <c r="B649"/>
  <c r="J648"/>
  <c r="G648"/>
  <c r="F648"/>
  <c r="D649" l="1"/>
  <c r="H649"/>
  <c r="C649"/>
  <c r="G649"/>
  <c r="B650"/>
  <c r="J649"/>
  <c r="I649"/>
  <c r="F649"/>
  <c r="E649"/>
  <c r="C650" l="1"/>
  <c r="G650"/>
  <c r="B651"/>
  <c r="F650"/>
  <c r="J650"/>
  <c r="I650"/>
  <c r="H650"/>
  <c r="E650"/>
  <c r="D650"/>
  <c r="F651" l="1"/>
  <c r="J651"/>
  <c r="E651"/>
  <c r="I651"/>
  <c r="H651"/>
  <c r="G651"/>
  <c r="D651"/>
  <c r="C651"/>
  <c r="B652"/>
  <c r="E652" l="1"/>
  <c r="I652"/>
  <c r="D652"/>
  <c r="H652"/>
  <c r="G652"/>
  <c r="F652"/>
  <c r="C652"/>
  <c r="B653"/>
  <c r="J652"/>
  <c r="D653" l="1"/>
  <c r="H653"/>
  <c r="C653"/>
  <c r="G653"/>
  <c r="B654"/>
  <c r="F653"/>
  <c r="E653"/>
  <c r="J653"/>
  <c r="I653"/>
  <c r="C654" l="1"/>
  <c r="G654"/>
  <c r="B655"/>
  <c r="F654"/>
  <c r="J654"/>
  <c r="E654"/>
  <c r="D654"/>
  <c r="I654"/>
  <c r="H654"/>
  <c r="F655" l="1"/>
  <c r="J655"/>
  <c r="E655"/>
  <c r="I655"/>
  <c r="D655"/>
  <c r="C655"/>
  <c r="B656"/>
  <c r="H655"/>
  <c r="G655"/>
  <c r="E656" l="1"/>
  <c r="I656"/>
  <c r="D656"/>
  <c r="H656"/>
  <c r="C656"/>
  <c r="B657"/>
  <c r="J656"/>
  <c r="F656"/>
  <c r="G656"/>
  <c r="D657" l="1"/>
  <c r="H657"/>
  <c r="C657"/>
  <c r="G657"/>
  <c r="B658"/>
  <c r="J657"/>
  <c r="I657"/>
  <c r="F657"/>
  <c r="E657"/>
  <c r="C658" l="1"/>
  <c r="G658"/>
  <c r="B659"/>
  <c r="F658"/>
  <c r="J658"/>
  <c r="I658"/>
  <c r="H658"/>
  <c r="E658"/>
  <c r="D658"/>
  <c r="F659" l="1"/>
  <c r="J659"/>
  <c r="E659"/>
  <c r="I659"/>
  <c r="H659"/>
  <c r="G659"/>
  <c r="D659"/>
  <c r="B660"/>
  <c r="C659"/>
  <c r="E660" l="1"/>
  <c r="I660"/>
  <c r="D660"/>
  <c r="H660"/>
  <c r="G660"/>
  <c r="F660"/>
  <c r="B661"/>
  <c r="C660"/>
  <c r="J660"/>
  <c r="D661" l="1"/>
  <c r="H661"/>
  <c r="C661"/>
  <c r="G661"/>
  <c r="B662"/>
  <c r="F661"/>
  <c r="E661"/>
  <c r="J661"/>
  <c r="I661"/>
  <c r="C662" l="1"/>
  <c r="G662"/>
  <c r="B663"/>
  <c r="F662"/>
  <c r="J662"/>
  <c r="E662"/>
  <c r="D662"/>
  <c r="I662"/>
  <c r="H662"/>
  <c r="F663" l="1"/>
  <c r="J663"/>
  <c r="E663"/>
  <c r="I663"/>
  <c r="D663"/>
  <c r="C663"/>
  <c r="B664"/>
  <c r="H663"/>
  <c r="G663"/>
  <c r="E664" l="1"/>
  <c r="I664"/>
  <c r="D664"/>
  <c r="H664"/>
  <c r="C664"/>
  <c r="B665"/>
  <c r="J664"/>
  <c r="G664"/>
  <c r="F664"/>
  <c r="D665" l="1"/>
  <c r="H665"/>
  <c r="C665"/>
  <c r="G665"/>
  <c r="B666"/>
  <c r="J665"/>
  <c r="I665"/>
  <c r="F665"/>
  <c r="E665"/>
  <c r="C666" l="1"/>
  <c r="G666"/>
  <c r="B667"/>
  <c r="F666"/>
  <c r="J666"/>
  <c r="I666"/>
  <c r="H666"/>
  <c r="E666"/>
  <c r="D666"/>
  <c r="F667" l="1"/>
  <c r="J667"/>
  <c r="E667"/>
  <c r="I667"/>
  <c r="H667"/>
  <c r="G667"/>
  <c r="C667"/>
  <c r="B668"/>
  <c r="D667"/>
  <c r="E668" l="1"/>
  <c r="I668"/>
  <c r="D668"/>
  <c r="H668"/>
  <c r="G668"/>
  <c r="F668"/>
  <c r="C668"/>
  <c r="B669"/>
  <c r="J668"/>
  <c r="D669" l="1"/>
  <c r="H669"/>
  <c r="C669"/>
  <c r="G669"/>
  <c r="B670"/>
  <c r="F669"/>
  <c r="E669"/>
  <c r="J669"/>
  <c r="I669"/>
  <c r="C670" l="1"/>
  <c r="G670"/>
  <c r="B671"/>
  <c r="F670"/>
  <c r="J670"/>
  <c r="E670"/>
  <c r="D670"/>
  <c r="I670"/>
  <c r="H670"/>
  <c r="F671" l="1"/>
  <c r="J671"/>
  <c r="E671"/>
  <c r="I671"/>
  <c r="D671"/>
  <c r="C671"/>
  <c r="B672"/>
  <c r="H671"/>
  <c r="G671"/>
  <c r="E672" l="1"/>
  <c r="I672"/>
  <c r="D672"/>
  <c r="H672"/>
  <c r="C672"/>
  <c r="B673"/>
  <c r="J672"/>
  <c r="G672"/>
  <c r="F672"/>
  <c r="D673" l="1"/>
  <c r="H673"/>
  <c r="C673"/>
  <c r="G673"/>
  <c r="B674"/>
  <c r="J673"/>
  <c r="I673"/>
  <c r="F673"/>
  <c r="E673"/>
  <c r="C674" l="1"/>
  <c r="G674"/>
  <c r="B675"/>
  <c r="F674"/>
  <c r="J674"/>
  <c r="I674"/>
  <c r="H674"/>
  <c r="E674"/>
  <c r="D674"/>
  <c r="F675" l="1"/>
  <c r="J675"/>
  <c r="E675"/>
  <c r="I675"/>
  <c r="H675"/>
  <c r="G675"/>
  <c r="D675"/>
  <c r="B676"/>
  <c r="C675"/>
  <c r="E676" l="1"/>
  <c r="I676"/>
  <c r="D676"/>
  <c r="H676"/>
  <c r="G676"/>
  <c r="F676"/>
  <c r="B677"/>
  <c r="J676"/>
  <c r="C676"/>
  <c r="D677" l="1"/>
  <c r="H677"/>
  <c r="C677"/>
  <c r="G677"/>
  <c r="B678"/>
  <c r="F677"/>
  <c r="E677"/>
  <c r="J677"/>
  <c r="I677"/>
  <c r="C678" l="1"/>
  <c r="G678"/>
  <c r="B679"/>
  <c r="F678"/>
  <c r="J678"/>
  <c r="E678"/>
  <c r="D678"/>
  <c r="I678"/>
  <c r="H678"/>
  <c r="F679" l="1"/>
  <c r="J679"/>
  <c r="E679"/>
  <c r="I679"/>
  <c r="D679"/>
  <c r="C679"/>
  <c r="B680"/>
  <c r="H679"/>
  <c r="G679"/>
  <c r="E680" l="1"/>
  <c r="I680"/>
  <c r="D680"/>
  <c r="H680"/>
  <c r="C680"/>
  <c r="B681"/>
  <c r="J680"/>
  <c r="G680"/>
  <c r="F680"/>
  <c r="D681" l="1"/>
  <c r="H681"/>
  <c r="C681"/>
  <c r="G681"/>
  <c r="B682"/>
  <c r="J681"/>
  <c r="I681"/>
  <c r="E681"/>
  <c r="F681"/>
  <c r="C682" l="1"/>
  <c r="G682"/>
  <c r="B683"/>
  <c r="F682"/>
  <c r="J682"/>
  <c r="I682"/>
  <c r="H682"/>
  <c r="E682"/>
  <c r="D682"/>
  <c r="F683" l="1"/>
  <c r="J683"/>
  <c r="E683"/>
  <c r="I683"/>
  <c r="H683"/>
  <c r="G683"/>
  <c r="D683"/>
  <c r="B684"/>
  <c r="C683"/>
  <c r="E684" l="1"/>
  <c r="I684"/>
  <c r="D684"/>
  <c r="H684"/>
  <c r="G684"/>
  <c r="F684"/>
  <c r="C684"/>
  <c r="J684"/>
  <c r="B685"/>
  <c r="D685" l="1"/>
  <c r="H685"/>
  <c r="C685"/>
  <c r="G685"/>
  <c r="B686"/>
  <c r="F685"/>
  <c r="E685"/>
  <c r="J685"/>
  <c r="I685"/>
  <c r="C686" l="1"/>
  <c r="G686"/>
  <c r="B687"/>
  <c r="F686"/>
  <c r="J686"/>
  <c r="E686"/>
  <c r="D686"/>
  <c r="I686"/>
  <c r="H686"/>
  <c r="F687" l="1"/>
  <c r="J687"/>
  <c r="E687"/>
  <c r="I687"/>
  <c r="D687"/>
  <c r="C687"/>
  <c r="B688"/>
  <c r="H687"/>
  <c r="G687"/>
  <c r="E688" l="1"/>
  <c r="I688"/>
  <c r="D688"/>
  <c r="H688"/>
  <c r="C688"/>
  <c r="B689"/>
  <c r="J688"/>
  <c r="G688"/>
  <c r="F688"/>
  <c r="D689" l="1"/>
  <c r="H689"/>
  <c r="C689"/>
  <c r="G689"/>
  <c r="B690"/>
  <c r="J689"/>
  <c r="I689"/>
  <c r="F689"/>
  <c r="E689"/>
  <c r="C690" l="1"/>
  <c r="G690"/>
  <c r="B691"/>
  <c r="F690"/>
  <c r="J690"/>
  <c r="I690"/>
  <c r="H690"/>
  <c r="E690"/>
  <c r="D690"/>
  <c r="F691" l="1"/>
  <c r="J691"/>
  <c r="E691"/>
  <c r="I691"/>
  <c r="H691"/>
  <c r="G691"/>
  <c r="D691"/>
  <c r="B692"/>
  <c r="C691"/>
  <c r="E692" l="1"/>
  <c r="I692"/>
  <c r="D692"/>
  <c r="H692"/>
  <c r="G692"/>
  <c r="F692"/>
  <c r="B693"/>
  <c r="J692"/>
  <c r="C692"/>
  <c r="D693" l="1"/>
  <c r="H693"/>
  <c r="C693"/>
  <c r="G693"/>
  <c r="B694"/>
  <c r="F693"/>
  <c r="E693"/>
  <c r="J693"/>
  <c r="I693"/>
  <c r="C694" l="1"/>
  <c r="G694"/>
  <c r="B695"/>
  <c r="F694"/>
  <c r="J694"/>
  <c r="E694"/>
  <c r="D694"/>
  <c r="I694"/>
  <c r="H694"/>
  <c r="F695" l="1"/>
  <c r="J695"/>
  <c r="E695"/>
  <c r="I695"/>
  <c r="D695"/>
  <c r="C695"/>
  <c r="B696"/>
  <c r="H695"/>
  <c r="G695"/>
  <c r="E696" l="1"/>
  <c r="I696"/>
  <c r="D696"/>
  <c r="H696"/>
  <c r="C696"/>
  <c r="B697"/>
  <c r="J696"/>
  <c r="G696"/>
  <c r="F696"/>
  <c r="D697" l="1"/>
  <c r="H697"/>
  <c r="C697"/>
  <c r="G697"/>
  <c r="B698"/>
  <c r="J697"/>
  <c r="I697"/>
  <c r="F697"/>
  <c r="E697"/>
  <c r="C698" l="1"/>
  <c r="G698"/>
  <c r="B699"/>
  <c r="F698"/>
  <c r="J698"/>
  <c r="I698"/>
  <c r="H698"/>
  <c r="E698"/>
  <c r="D698"/>
  <c r="F699" l="1"/>
  <c r="J699"/>
  <c r="E699"/>
  <c r="I699"/>
  <c r="H699"/>
  <c r="G699"/>
  <c r="C699"/>
  <c r="B700"/>
  <c r="D699"/>
  <c r="E700" l="1"/>
  <c r="I700"/>
  <c r="D700"/>
  <c r="H700"/>
  <c r="G700"/>
  <c r="F700"/>
  <c r="C700"/>
  <c r="B701"/>
  <c r="J700"/>
  <c r="D701" l="1"/>
  <c r="H701"/>
  <c r="C701"/>
  <c r="G701"/>
  <c r="B702"/>
  <c r="F701"/>
  <c r="E701"/>
  <c r="J701"/>
  <c r="I701"/>
  <c r="C702" l="1"/>
  <c r="G702"/>
  <c r="B703"/>
  <c r="F702"/>
  <c r="J702"/>
  <c r="E702"/>
  <c r="D702"/>
  <c r="I702"/>
  <c r="H702"/>
  <c r="F703" l="1"/>
  <c r="J703"/>
  <c r="E703"/>
  <c r="I703"/>
  <c r="D703"/>
  <c r="C703"/>
  <c r="B704"/>
  <c r="H703"/>
  <c r="G703"/>
  <c r="E704" l="1"/>
  <c r="I704"/>
  <c r="D704"/>
  <c r="H704"/>
  <c r="C704"/>
  <c r="B705"/>
  <c r="J704"/>
  <c r="G704"/>
  <c r="F704"/>
  <c r="D705" l="1"/>
  <c r="H705"/>
  <c r="C705"/>
  <c r="G705"/>
  <c r="B706"/>
  <c r="J705"/>
  <c r="I705"/>
  <c r="F705"/>
  <c r="E705"/>
  <c r="C706" l="1"/>
  <c r="G706"/>
  <c r="B707"/>
  <c r="F706"/>
  <c r="J706"/>
  <c r="I706"/>
  <c r="H706"/>
  <c r="E706"/>
  <c r="D706"/>
  <c r="F707" l="1"/>
  <c r="J707"/>
  <c r="E707"/>
  <c r="I707"/>
  <c r="H707"/>
  <c r="G707"/>
  <c r="D707"/>
  <c r="B708"/>
  <c r="C707"/>
  <c r="E708" l="1"/>
  <c r="I708"/>
  <c r="D708"/>
  <c r="H708"/>
  <c r="G708"/>
  <c r="F708"/>
  <c r="B709"/>
  <c r="J708"/>
  <c r="C708"/>
  <c r="D709" l="1"/>
  <c r="H709"/>
  <c r="C709"/>
  <c r="G709"/>
  <c r="B710"/>
  <c r="F709"/>
  <c r="E709"/>
  <c r="J709"/>
  <c r="I709"/>
  <c r="C710" l="1"/>
  <c r="G710"/>
  <c r="B711"/>
  <c r="F710"/>
  <c r="J710"/>
  <c r="E710"/>
  <c r="D710"/>
  <c r="I710"/>
  <c r="H710"/>
  <c r="F711" l="1"/>
  <c r="J711"/>
  <c r="E711"/>
  <c r="I711"/>
  <c r="D711"/>
  <c r="C711"/>
  <c r="B712"/>
  <c r="H711"/>
  <c r="G711"/>
  <c r="E712" l="1"/>
  <c r="I712"/>
  <c r="D712"/>
  <c r="H712"/>
  <c r="C712"/>
  <c r="B713"/>
  <c r="J712"/>
  <c r="G712"/>
  <c r="F712"/>
  <c r="D713" l="1"/>
  <c r="H713"/>
  <c r="C713"/>
  <c r="G713"/>
  <c r="B714"/>
  <c r="J713"/>
  <c r="I713"/>
  <c r="E713"/>
  <c r="F713"/>
  <c r="C714" l="1"/>
  <c r="G714"/>
  <c r="B715"/>
  <c r="F714"/>
  <c r="J714"/>
  <c r="I714"/>
  <c r="H714"/>
  <c r="E714"/>
  <c r="D714"/>
  <c r="F715" l="1"/>
  <c r="J715"/>
  <c r="E715"/>
  <c r="I715"/>
  <c r="H715"/>
  <c r="G715"/>
  <c r="D715"/>
  <c r="C715"/>
  <c r="B716"/>
  <c r="E716" l="1"/>
  <c r="I716"/>
  <c r="D716"/>
  <c r="H716"/>
  <c r="G716"/>
  <c r="F716"/>
  <c r="C716"/>
  <c r="B717"/>
  <c r="J716"/>
  <c r="D717" l="1"/>
  <c r="H717"/>
  <c r="C717"/>
  <c r="G717"/>
  <c r="B718"/>
  <c r="F717"/>
  <c r="E717"/>
  <c r="J717"/>
  <c r="I717"/>
  <c r="C718" l="1"/>
  <c r="G718"/>
  <c r="B719"/>
  <c r="F718"/>
  <c r="J718"/>
  <c r="E718"/>
  <c r="D718"/>
  <c r="H718"/>
  <c r="I718"/>
  <c r="F719" l="1"/>
  <c r="J719"/>
  <c r="E719"/>
  <c r="I719"/>
  <c r="D719"/>
  <c r="C719"/>
  <c r="B720"/>
  <c r="H719"/>
  <c r="G719"/>
  <c r="E720" l="1"/>
  <c r="I720"/>
  <c r="D720"/>
  <c r="H720"/>
  <c r="C720"/>
  <c r="B721"/>
  <c r="J720"/>
  <c r="G720"/>
  <c r="F720"/>
  <c r="D721" l="1"/>
  <c r="H721"/>
  <c r="C721"/>
  <c r="G721"/>
  <c r="B722"/>
  <c r="J721"/>
  <c r="I721"/>
  <c r="F721"/>
  <c r="E721"/>
  <c r="C722" l="1"/>
  <c r="G722"/>
  <c r="B723"/>
  <c r="F722"/>
  <c r="J722"/>
  <c r="I722"/>
  <c r="H722"/>
  <c r="E722"/>
  <c r="D722"/>
  <c r="F723" l="1"/>
  <c r="J723"/>
  <c r="E723"/>
  <c r="I723"/>
  <c r="H723"/>
  <c r="G723"/>
  <c r="D723"/>
  <c r="B724"/>
  <c r="C723"/>
  <c r="E724" l="1"/>
  <c r="I724"/>
  <c r="D724"/>
  <c r="H724"/>
  <c r="G724"/>
  <c r="F724"/>
  <c r="B725"/>
  <c r="J724"/>
  <c r="C724"/>
  <c r="D725" l="1"/>
  <c r="H725"/>
  <c r="C725"/>
  <c r="G725"/>
  <c r="B726"/>
  <c r="F725"/>
  <c r="E725"/>
  <c r="J725"/>
  <c r="I725"/>
  <c r="C726" l="1"/>
  <c r="G726"/>
  <c r="B727"/>
  <c r="F726"/>
  <c r="J726"/>
  <c r="E726"/>
  <c r="D726"/>
  <c r="I726"/>
  <c r="H726"/>
  <c r="F727" l="1"/>
  <c r="J727"/>
  <c r="E727"/>
  <c r="I727"/>
  <c r="D727"/>
  <c r="C727"/>
  <c r="B728"/>
  <c r="G727"/>
  <c r="H727"/>
  <c r="E728" l="1"/>
  <c r="I728"/>
  <c r="D728"/>
  <c r="H728"/>
  <c r="C728"/>
  <c r="B729"/>
  <c r="J728"/>
  <c r="G728"/>
  <c r="F728"/>
  <c r="D729" l="1"/>
  <c r="H729"/>
  <c r="C729"/>
  <c r="G729"/>
  <c r="B730"/>
  <c r="J729"/>
  <c r="I729"/>
  <c r="F729"/>
  <c r="E729"/>
  <c r="C730" l="1"/>
  <c r="G730"/>
  <c r="B731"/>
  <c r="F730"/>
  <c r="J730"/>
  <c r="I730"/>
  <c r="H730"/>
  <c r="E730"/>
  <c r="D730"/>
  <c r="F731" l="1"/>
  <c r="J731"/>
  <c r="E731"/>
  <c r="I731"/>
  <c r="H731"/>
  <c r="G731"/>
  <c r="D731"/>
  <c r="C731"/>
  <c r="B732"/>
  <c r="E732" l="1"/>
  <c r="I732"/>
  <c r="D732"/>
  <c r="H732"/>
  <c r="G732"/>
  <c r="F732"/>
  <c r="C732"/>
  <c r="J732"/>
  <c r="B733"/>
  <c r="D733" l="1"/>
  <c r="H733"/>
  <c r="C733"/>
  <c r="G733"/>
  <c r="B734"/>
  <c r="F733"/>
  <c r="E733"/>
  <c r="J733"/>
  <c r="I733"/>
  <c r="C734" l="1"/>
  <c r="G734"/>
  <c r="B735"/>
  <c r="F734"/>
  <c r="J734"/>
  <c r="E734"/>
  <c r="D734"/>
  <c r="I734"/>
  <c r="H734"/>
  <c r="F735" l="1"/>
  <c r="J735"/>
  <c r="E735"/>
  <c r="I735"/>
  <c r="D735"/>
  <c r="C735"/>
  <c r="B736"/>
  <c r="H735"/>
  <c r="G735"/>
  <c r="E736" l="1"/>
  <c r="I736"/>
  <c r="D736"/>
  <c r="H736"/>
  <c r="C736"/>
  <c r="B737"/>
  <c r="J736"/>
  <c r="F736"/>
  <c r="G736"/>
  <c r="D737" l="1"/>
  <c r="H737"/>
  <c r="C737"/>
  <c r="G737"/>
  <c r="B738"/>
  <c r="J737"/>
  <c r="I737"/>
  <c r="F737"/>
  <c r="E737"/>
  <c r="C738" l="1"/>
  <c r="G738"/>
  <c r="B739"/>
  <c r="F738"/>
  <c r="J738"/>
  <c r="I738"/>
  <c r="H738"/>
  <c r="E738"/>
  <c r="D738"/>
  <c r="F739" l="1"/>
  <c r="J739"/>
  <c r="E739"/>
  <c r="I739"/>
  <c r="H739"/>
  <c r="G739"/>
  <c r="D739"/>
  <c r="B740"/>
  <c r="C739"/>
  <c r="E740" l="1"/>
  <c r="I740"/>
  <c r="D740"/>
  <c r="H740"/>
  <c r="G740"/>
  <c r="F740"/>
  <c r="B741"/>
  <c r="J740"/>
  <c r="C740"/>
  <c r="D741" l="1"/>
  <c r="H741"/>
  <c r="C741"/>
  <c r="G741"/>
  <c r="B742"/>
  <c r="F741"/>
  <c r="E741"/>
  <c r="J741"/>
  <c r="I741"/>
  <c r="C742" l="1"/>
  <c r="G742"/>
  <c r="B743"/>
  <c r="F742"/>
  <c r="J742"/>
  <c r="E742"/>
  <c r="D742"/>
  <c r="I742"/>
  <c r="H742"/>
  <c r="F743" l="1"/>
  <c r="J743"/>
  <c r="E743"/>
  <c r="I743"/>
  <c r="D743"/>
  <c r="C743"/>
  <c r="B744"/>
  <c r="H743"/>
  <c r="G743"/>
  <c r="E744" l="1"/>
  <c r="I744"/>
  <c r="D744"/>
  <c r="H744"/>
  <c r="C744"/>
  <c r="B745"/>
  <c r="J744"/>
  <c r="G744"/>
  <c r="F744"/>
  <c r="D745" l="1"/>
  <c r="H745"/>
  <c r="C745"/>
  <c r="G745"/>
  <c r="B746"/>
  <c r="J745"/>
  <c r="I745"/>
  <c r="E745"/>
  <c r="F745"/>
  <c r="C746" l="1"/>
  <c r="G746"/>
  <c r="B747"/>
  <c r="F746"/>
  <c r="J746"/>
  <c r="I746"/>
  <c r="H746"/>
  <c r="E746"/>
  <c r="D746"/>
  <c r="F747" l="1"/>
  <c r="J747"/>
  <c r="E747"/>
  <c r="I747"/>
  <c r="H747"/>
  <c r="G747"/>
  <c r="D747"/>
  <c r="C747"/>
  <c r="B748"/>
  <c r="E748" l="1"/>
  <c r="I748"/>
  <c r="D748"/>
  <c r="H748"/>
  <c r="G748"/>
  <c r="F748"/>
  <c r="C748"/>
  <c r="B749"/>
  <c r="J748"/>
  <c r="D749" l="1"/>
  <c r="H749"/>
  <c r="C749"/>
  <c r="G749"/>
  <c r="B750"/>
  <c r="F749"/>
  <c r="E749"/>
  <c r="J749"/>
  <c r="I749"/>
  <c r="C750" l="1"/>
  <c r="G750"/>
  <c r="B751"/>
  <c r="F750"/>
  <c r="J750"/>
  <c r="E750"/>
  <c r="D750"/>
  <c r="H750"/>
  <c r="I750"/>
  <c r="F751" l="1"/>
  <c r="J751"/>
  <c r="E751"/>
  <c r="I751"/>
  <c r="D751"/>
  <c r="C751"/>
  <c r="B752"/>
  <c r="H751"/>
  <c r="G751"/>
  <c r="E752" l="1"/>
  <c r="I752"/>
  <c r="D752"/>
  <c r="H752"/>
  <c r="C752"/>
  <c r="B753"/>
  <c r="J752"/>
  <c r="G752"/>
  <c r="F752"/>
  <c r="D753" l="1"/>
  <c r="H753"/>
  <c r="C753"/>
  <c r="G753"/>
  <c r="B754"/>
  <c r="J753"/>
  <c r="I753"/>
  <c r="F753"/>
  <c r="E753"/>
  <c r="C754" l="1"/>
  <c r="G754"/>
  <c r="B755"/>
  <c r="F754"/>
  <c r="J754"/>
  <c r="I754"/>
  <c r="H754"/>
  <c r="D754"/>
  <c r="E754"/>
  <c r="F755" l="1"/>
  <c r="J755"/>
  <c r="E755"/>
  <c r="I755"/>
  <c r="H755"/>
  <c r="G755"/>
  <c r="D755"/>
  <c r="B756"/>
  <c r="C755"/>
  <c r="E756" l="1"/>
  <c r="I756"/>
  <c r="D756"/>
  <c r="H756"/>
  <c r="G756"/>
  <c r="F756"/>
  <c r="B757"/>
  <c r="C756"/>
  <c r="J756"/>
  <c r="D757" l="1"/>
  <c r="H757"/>
  <c r="C757"/>
  <c r="G757"/>
  <c r="B758"/>
  <c r="F757"/>
  <c r="E757"/>
  <c r="J757"/>
  <c r="I757"/>
  <c r="C758" l="1"/>
  <c r="G758"/>
  <c r="B759"/>
  <c r="F758"/>
  <c r="J758"/>
  <c r="E758"/>
  <c r="D758"/>
  <c r="I758"/>
  <c r="H758"/>
  <c r="F759" l="1"/>
  <c r="J759"/>
  <c r="E759"/>
  <c r="I759"/>
  <c r="D759"/>
  <c r="C759"/>
  <c r="B760"/>
  <c r="H759"/>
  <c r="G759"/>
  <c r="E760" l="1"/>
  <c r="I760"/>
  <c r="D760"/>
  <c r="H760"/>
  <c r="C760"/>
  <c r="B761"/>
  <c r="J760"/>
  <c r="G760"/>
  <c r="F760"/>
  <c r="D761" l="1"/>
  <c r="H761"/>
  <c r="C761"/>
  <c r="G761"/>
  <c r="B762"/>
  <c r="J761"/>
  <c r="I761"/>
  <c r="F761"/>
  <c r="E761"/>
  <c r="C762" l="1"/>
  <c r="G762"/>
  <c r="B763"/>
  <c r="F762"/>
  <c r="J762"/>
  <c r="I762"/>
  <c r="H762"/>
  <c r="E762"/>
  <c r="D762"/>
  <c r="F763" l="1"/>
  <c r="J763"/>
  <c r="E763"/>
  <c r="I763"/>
  <c r="H763"/>
  <c r="G763"/>
  <c r="C763"/>
  <c r="B764"/>
  <c r="D763"/>
  <c r="E764" l="1"/>
  <c r="I764"/>
  <c r="D764"/>
  <c r="H764"/>
  <c r="G764"/>
  <c r="F764"/>
  <c r="C764"/>
  <c r="B765"/>
  <c r="J764"/>
  <c r="D765" l="1"/>
  <c r="H765"/>
  <c r="C765"/>
  <c r="G765"/>
  <c r="B766"/>
  <c r="F765"/>
  <c r="E765"/>
  <c r="J765"/>
  <c r="I765"/>
  <c r="C766" l="1"/>
  <c r="G766"/>
  <c r="B767"/>
  <c r="F766"/>
  <c r="J766"/>
  <c r="E766"/>
  <c r="D766"/>
  <c r="I766"/>
  <c r="H766"/>
  <c r="F767" l="1"/>
  <c r="J767"/>
  <c r="E767"/>
  <c r="I767"/>
  <c r="D767"/>
  <c r="C767"/>
  <c r="B768"/>
  <c r="H767"/>
  <c r="G767"/>
  <c r="E768" l="1"/>
  <c r="I768"/>
  <c r="D768"/>
  <c r="H768"/>
  <c r="C768"/>
  <c r="B769"/>
  <c r="J768"/>
  <c r="G768"/>
  <c r="F768"/>
  <c r="D769" l="1"/>
  <c r="H769"/>
  <c r="C769"/>
  <c r="G769"/>
  <c r="B770"/>
  <c r="J769"/>
  <c r="I769"/>
  <c r="F769"/>
  <c r="E769"/>
  <c r="C770" l="1"/>
  <c r="G770"/>
  <c r="B771"/>
  <c r="F770"/>
  <c r="J770"/>
  <c r="I770"/>
  <c r="H770"/>
  <c r="E770"/>
  <c r="D770"/>
  <c r="F771" l="1"/>
  <c r="J771"/>
  <c r="E771"/>
  <c r="I771"/>
  <c r="H771"/>
  <c r="G771"/>
  <c r="D771"/>
  <c r="B772"/>
  <c r="C771"/>
  <c r="E772" l="1"/>
  <c r="I772"/>
  <c r="D772"/>
  <c r="H772"/>
  <c r="G772"/>
  <c r="F772"/>
  <c r="B773"/>
  <c r="J772"/>
  <c r="C772"/>
  <c r="D773" l="1"/>
  <c r="H773"/>
  <c r="C773"/>
  <c r="G773"/>
  <c r="B774"/>
  <c r="F773"/>
  <c r="E773"/>
  <c r="J773"/>
  <c r="I773"/>
  <c r="C774" l="1"/>
  <c r="G774"/>
  <c r="B775"/>
  <c r="F774"/>
  <c r="J774"/>
  <c r="E774"/>
  <c r="D774"/>
  <c r="I774"/>
  <c r="H774"/>
  <c r="F775" l="1"/>
  <c r="J775"/>
  <c r="E775"/>
  <c r="I775"/>
  <c r="D775"/>
  <c r="C775"/>
  <c r="B776"/>
  <c r="H775"/>
  <c r="G775"/>
  <c r="E776" l="1"/>
  <c r="I776"/>
  <c r="D776"/>
  <c r="H776"/>
  <c r="C776"/>
  <c r="B777"/>
  <c r="J776"/>
  <c r="G776"/>
  <c r="F776"/>
  <c r="D777" l="1"/>
  <c r="H777"/>
  <c r="C777"/>
  <c r="G777"/>
  <c r="B778"/>
  <c r="J777"/>
  <c r="I777"/>
  <c r="E777"/>
  <c r="F777"/>
  <c r="C778" l="1"/>
  <c r="G778"/>
  <c r="B779"/>
  <c r="F778"/>
  <c r="J778"/>
  <c r="I778"/>
  <c r="H778"/>
  <c r="E778"/>
  <c r="D778"/>
  <c r="F779" l="1"/>
  <c r="J779"/>
  <c r="E779"/>
  <c r="I779"/>
  <c r="H779"/>
  <c r="G779"/>
  <c r="D779"/>
  <c r="B780"/>
  <c r="C779"/>
  <c r="E780" l="1"/>
  <c r="I780"/>
  <c r="D780"/>
  <c r="H780"/>
  <c r="G780"/>
  <c r="F780"/>
  <c r="C780"/>
  <c r="J780"/>
  <c r="B781"/>
  <c r="D781" l="1"/>
  <c r="H781"/>
  <c r="C781"/>
  <c r="G781"/>
  <c r="B782"/>
  <c r="F781"/>
  <c r="E781"/>
  <c r="J781"/>
  <c r="I781"/>
  <c r="C782" l="1"/>
  <c r="G782"/>
  <c r="B783"/>
  <c r="F782"/>
  <c r="J782"/>
  <c r="E782"/>
  <c r="D782"/>
  <c r="I782"/>
  <c r="H782"/>
  <c r="F783" l="1"/>
  <c r="J783"/>
  <c r="E783"/>
  <c r="I783"/>
  <c r="D783"/>
  <c r="C783"/>
  <c r="B784"/>
  <c r="H783"/>
  <c r="G783"/>
  <c r="E784" l="1"/>
  <c r="I784"/>
  <c r="D784"/>
  <c r="H784"/>
  <c r="C784"/>
  <c r="B785"/>
  <c r="J784"/>
  <c r="G784"/>
  <c r="F784"/>
  <c r="D785" l="1"/>
  <c r="H785"/>
  <c r="C785"/>
  <c r="G785"/>
  <c r="B786"/>
  <c r="J785"/>
  <c r="I785"/>
  <c r="F785"/>
  <c r="E785"/>
  <c r="C786" l="1"/>
  <c r="G786"/>
  <c r="B787"/>
  <c r="F786"/>
  <c r="J786"/>
  <c r="I786"/>
  <c r="H786"/>
  <c r="D786"/>
  <c r="E786"/>
  <c r="F787" l="1"/>
  <c r="J787"/>
  <c r="E787"/>
  <c r="I787"/>
  <c r="H787"/>
  <c r="G787"/>
  <c r="D787"/>
  <c r="C787"/>
  <c r="B788"/>
  <c r="E788" l="1"/>
  <c r="I788"/>
  <c r="D788"/>
  <c r="H788"/>
  <c r="G788"/>
  <c r="F788"/>
  <c r="B789"/>
  <c r="C788"/>
  <c r="J788"/>
  <c r="D789" l="1"/>
  <c r="H789"/>
  <c r="C789"/>
  <c r="G789"/>
  <c r="B790"/>
  <c r="F789"/>
  <c r="E789"/>
  <c r="I789"/>
  <c r="J789"/>
  <c r="C790" l="1"/>
  <c r="G790"/>
  <c r="B791"/>
  <c r="F790"/>
  <c r="J790"/>
  <c r="E790"/>
  <c r="D790"/>
  <c r="I790"/>
  <c r="H790"/>
  <c r="F791" l="1"/>
  <c r="J791"/>
  <c r="E791"/>
  <c r="I791"/>
  <c r="D791"/>
  <c r="C791"/>
  <c r="B792"/>
  <c r="H791"/>
  <c r="G791"/>
  <c r="E792" l="1"/>
  <c r="I792"/>
  <c r="D792"/>
  <c r="H792"/>
  <c r="C792"/>
  <c r="B793"/>
  <c r="J792"/>
  <c r="G792"/>
  <c r="F792"/>
  <c r="D793" l="1"/>
  <c r="H793"/>
  <c r="C793"/>
  <c r="G793"/>
  <c r="B794"/>
  <c r="J793"/>
  <c r="I793"/>
  <c r="F793"/>
  <c r="E793"/>
  <c r="C794" l="1"/>
  <c r="G794"/>
  <c r="F794"/>
  <c r="J794"/>
  <c r="I794"/>
  <c r="H794"/>
  <c r="E794"/>
  <c r="B795"/>
  <c r="D794"/>
  <c r="E795" l="1"/>
  <c r="I795"/>
  <c r="F795"/>
  <c r="B796"/>
  <c r="D795"/>
  <c r="J795"/>
  <c r="H795"/>
  <c r="G795"/>
  <c r="C795"/>
  <c r="D796" l="1"/>
  <c r="H796"/>
  <c r="G796"/>
  <c r="F796"/>
  <c r="B797"/>
  <c r="J796"/>
  <c r="E796"/>
  <c r="I796"/>
  <c r="C796"/>
  <c r="C797" l="1"/>
  <c r="G797"/>
  <c r="B798"/>
  <c r="F797"/>
  <c r="J797"/>
  <c r="I797"/>
  <c r="D797"/>
  <c r="H797"/>
  <c r="E797"/>
  <c r="F798" l="1"/>
  <c r="J798"/>
  <c r="E798"/>
  <c r="I798"/>
  <c r="H798"/>
  <c r="D798"/>
  <c r="C798"/>
  <c r="G798"/>
  <c r="B799"/>
  <c r="E799" l="1"/>
  <c r="I799"/>
  <c r="D799"/>
  <c r="H799"/>
  <c r="G799"/>
  <c r="C799"/>
  <c r="J799"/>
  <c r="F799"/>
  <c r="B800"/>
  <c r="D800" l="1"/>
  <c r="H800"/>
  <c r="C800"/>
  <c r="G800"/>
  <c r="B801"/>
  <c r="F800"/>
  <c r="J800"/>
  <c r="E800"/>
  <c r="I800"/>
  <c r="C801" l="1"/>
  <c r="G801"/>
  <c r="B802"/>
  <c r="F801"/>
  <c r="J801"/>
  <c r="E801"/>
  <c r="I801"/>
  <c r="H801"/>
  <c r="D801"/>
  <c r="F802" l="1"/>
  <c r="J802"/>
  <c r="E802"/>
  <c r="I802"/>
  <c r="D802"/>
  <c r="H802"/>
  <c r="C802"/>
  <c r="B803"/>
  <c r="G802"/>
  <c r="E803" l="1"/>
  <c r="I803"/>
  <c r="D803"/>
  <c r="H803"/>
  <c r="C803"/>
  <c r="B804"/>
  <c r="F803"/>
  <c r="J803"/>
  <c r="G803"/>
  <c r="D804" l="1"/>
  <c r="H804"/>
  <c r="C804"/>
  <c r="G804"/>
  <c r="B805"/>
  <c r="J804"/>
  <c r="F804"/>
  <c r="E804"/>
  <c r="I804"/>
  <c r="C805" l="1"/>
  <c r="G805"/>
  <c r="B806"/>
  <c r="F805"/>
  <c r="J805"/>
  <c r="I805"/>
  <c r="H805"/>
  <c r="E805"/>
  <c r="D805"/>
  <c r="F806" l="1"/>
  <c r="J806"/>
  <c r="E806"/>
  <c r="I806"/>
  <c r="H806"/>
  <c r="D806"/>
  <c r="C806"/>
  <c r="B807"/>
  <c r="G806"/>
  <c r="E807" l="1"/>
  <c r="I807"/>
  <c r="D807"/>
  <c r="H807"/>
  <c r="G807"/>
  <c r="C807"/>
  <c r="F807"/>
  <c r="B808"/>
  <c r="J807"/>
  <c r="D808" l="1"/>
  <c r="H808"/>
  <c r="C808"/>
  <c r="G808"/>
  <c r="B809"/>
  <c r="F808"/>
  <c r="J808"/>
  <c r="I808"/>
  <c r="E808"/>
  <c r="C809" l="1"/>
  <c r="G809"/>
  <c r="B810"/>
  <c r="F809"/>
  <c r="J809"/>
  <c r="E809"/>
  <c r="H809"/>
  <c r="D809"/>
  <c r="I809"/>
  <c r="F810" l="1"/>
  <c r="J810"/>
  <c r="E810"/>
  <c r="I810"/>
  <c r="D810"/>
  <c r="H810"/>
  <c r="C810"/>
  <c r="B811"/>
  <c r="G810"/>
  <c r="E811" l="1"/>
  <c r="I811"/>
  <c r="D811"/>
  <c r="H811"/>
  <c r="C811"/>
  <c r="B812"/>
  <c r="F811"/>
  <c r="J811"/>
  <c r="G811"/>
  <c r="D812" l="1"/>
  <c r="H812"/>
  <c r="C812"/>
  <c r="G812"/>
  <c r="B813"/>
  <c r="J812"/>
  <c r="F812"/>
  <c r="E812"/>
  <c r="I812"/>
  <c r="C813" l="1"/>
  <c r="G813"/>
  <c r="B814"/>
  <c r="F813"/>
  <c r="J813"/>
  <c r="I813"/>
  <c r="H813"/>
  <c r="E813"/>
  <c r="D813"/>
  <c r="F814" l="1"/>
  <c r="J814"/>
  <c r="E814"/>
  <c r="I814"/>
  <c r="H814"/>
  <c r="D814"/>
  <c r="C814"/>
  <c r="B815"/>
  <c r="G814"/>
  <c r="E815" l="1"/>
  <c r="I815"/>
  <c r="D815"/>
  <c r="H815"/>
  <c r="G815"/>
  <c r="B816"/>
  <c r="F815"/>
  <c r="C815"/>
  <c r="J815"/>
  <c r="D816" l="1"/>
  <c r="H816"/>
  <c r="C816"/>
  <c r="G816"/>
  <c r="B817"/>
  <c r="F816"/>
  <c r="J816"/>
  <c r="I816"/>
  <c r="E816"/>
  <c r="C817" l="1"/>
  <c r="G817"/>
  <c r="B818"/>
  <c r="F817"/>
  <c r="J817"/>
  <c r="E817"/>
  <c r="D817"/>
  <c r="I817"/>
  <c r="H817"/>
  <c r="F818" l="1"/>
  <c r="J818"/>
  <c r="E818"/>
  <c r="I818"/>
  <c r="D818"/>
  <c r="H818"/>
  <c r="G818"/>
  <c r="C818"/>
  <c r="B819"/>
  <c r="E819" l="1"/>
  <c r="I819"/>
  <c r="D819"/>
  <c r="H819"/>
  <c r="C819"/>
  <c r="B820"/>
  <c r="J819"/>
  <c r="G819"/>
  <c r="F819"/>
  <c r="D820" l="1"/>
  <c r="H820"/>
  <c r="C820"/>
  <c r="G820"/>
  <c r="B821"/>
  <c r="J820"/>
  <c r="F820"/>
  <c r="E820"/>
  <c r="I820"/>
  <c r="C821" l="1"/>
  <c r="G821"/>
  <c r="B822"/>
  <c r="F821"/>
  <c r="J821"/>
  <c r="I821"/>
  <c r="E821"/>
  <c r="H821"/>
  <c r="D821"/>
  <c r="F822" l="1"/>
  <c r="J822"/>
  <c r="E822"/>
  <c r="I822"/>
  <c r="H822"/>
  <c r="C822"/>
  <c r="G822"/>
  <c r="D822"/>
  <c r="B823"/>
  <c r="E823" l="1"/>
  <c r="I823"/>
  <c r="D823"/>
  <c r="H823"/>
  <c r="G823"/>
  <c r="C823"/>
  <c r="J823"/>
  <c r="F823"/>
  <c r="B824"/>
  <c r="D824" l="1"/>
  <c r="H824"/>
  <c r="C824"/>
  <c r="G824"/>
  <c r="B825"/>
  <c r="F824"/>
  <c r="J824"/>
  <c r="I824"/>
  <c r="E824"/>
  <c r="C825" l="1"/>
  <c r="G825"/>
  <c r="B826"/>
  <c r="F825"/>
  <c r="J825"/>
  <c r="E825"/>
  <c r="D825"/>
  <c r="I825"/>
  <c r="H825"/>
  <c r="F826" l="1"/>
  <c r="J826"/>
  <c r="E826"/>
  <c r="I826"/>
  <c r="D826"/>
  <c r="H826"/>
  <c r="G826"/>
  <c r="C826"/>
  <c r="B827"/>
  <c r="E827" l="1"/>
  <c r="I827"/>
  <c r="D827"/>
  <c r="H827"/>
  <c r="C827"/>
  <c r="B828"/>
  <c r="J827"/>
  <c r="G827"/>
  <c r="F827"/>
  <c r="D828" l="1"/>
  <c r="H828"/>
  <c r="C828"/>
  <c r="G828"/>
  <c r="B829"/>
  <c r="J828"/>
  <c r="F828"/>
  <c r="E828"/>
  <c r="I828"/>
  <c r="C829" l="1"/>
  <c r="G829"/>
  <c r="B830"/>
  <c r="F829"/>
  <c r="J829"/>
  <c r="I829"/>
  <c r="E829"/>
  <c r="H829"/>
  <c r="D829"/>
  <c r="F830" l="1"/>
  <c r="J830"/>
  <c r="E830"/>
  <c r="I830"/>
  <c r="H830"/>
  <c r="C830"/>
  <c r="B831"/>
  <c r="G830"/>
  <c r="D830"/>
  <c r="E831" l="1"/>
  <c r="I831"/>
  <c r="D831"/>
  <c r="H831"/>
  <c r="G831"/>
  <c r="C831"/>
  <c r="F831"/>
  <c r="B832"/>
  <c r="J831"/>
  <c r="D832" l="1"/>
  <c r="H832"/>
  <c r="C832"/>
  <c r="G832"/>
  <c r="B833"/>
  <c r="F832"/>
  <c r="J832"/>
  <c r="I832"/>
  <c r="E832"/>
  <c r="C833" l="1"/>
  <c r="G833"/>
  <c r="B834"/>
  <c r="F833"/>
  <c r="J833"/>
  <c r="E833"/>
  <c r="D833"/>
  <c r="I833"/>
  <c r="H833"/>
  <c r="F834" l="1"/>
  <c r="J834"/>
  <c r="E834"/>
  <c r="I834"/>
  <c r="D834"/>
  <c r="H834"/>
  <c r="G834"/>
  <c r="C834"/>
  <c r="B835"/>
  <c r="E835" l="1"/>
  <c r="I835"/>
  <c r="D835"/>
  <c r="H835"/>
  <c r="C835"/>
  <c r="B836"/>
  <c r="J835"/>
  <c r="G835"/>
  <c r="F835"/>
  <c r="D836" l="1"/>
  <c r="H836"/>
  <c r="C836"/>
  <c r="G836"/>
  <c r="B837"/>
  <c r="J836"/>
  <c r="F836"/>
  <c r="E836"/>
  <c r="I836"/>
  <c r="C837" l="1"/>
  <c r="G837"/>
  <c r="B838"/>
  <c r="F837"/>
  <c r="J837"/>
  <c r="I837"/>
  <c r="H837"/>
  <c r="E837"/>
  <c r="D837"/>
  <c r="F838" l="1"/>
  <c r="J838"/>
  <c r="E838"/>
  <c r="I838"/>
  <c r="H838"/>
  <c r="D838"/>
  <c r="C838"/>
  <c r="G838"/>
  <c r="B839"/>
  <c r="E839" l="1"/>
  <c r="I839"/>
  <c r="D839"/>
  <c r="H839"/>
  <c r="G839"/>
  <c r="B840"/>
  <c r="J839"/>
  <c r="F839"/>
  <c r="C839"/>
  <c r="D840" l="1"/>
  <c r="H840"/>
  <c r="C840"/>
  <c r="G840"/>
  <c r="B841"/>
  <c r="F840"/>
  <c r="E840"/>
  <c r="J840"/>
  <c r="I840"/>
  <c r="C841" l="1"/>
  <c r="G841"/>
  <c r="B842"/>
  <c r="F841"/>
  <c r="J841"/>
  <c r="E841"/>
  <c r="I841"/>
  <c r="H841"/>
  <c r="D841"/>
  <c r="F842" l="1"/>
  <c r="J842"/>
  <c r="E842"/>
  <c r="I842"/>
  <c r="D842"/>
  <c r="H842"/>
  <c r="C842"/>
  <c r="B843"/>
  <c r="G842"/>
  <c r="E843" l="1"/>
  <c r="I843"/>
  <c r="D843"/>
  <c r="H843"/>
  <c r="C843"/>
  <c r="B844"/>
  <c r="G843"/>
  <c r="F843"/>
  <c r="J843"/>
  <c r="D844" l="1"/>
  <c r="H844"/>
  <c r="C844"/>
  <c r="G844"/>
  <c r="B845"/>
  <c r="J844"/>
  <c r="E844"/>
  <c r="I844"/>
  <c r="F844"/>
  <c r="C845" l="1"/>
  <c r="G845"/>
  <c r="B846"/>
  <c r="F845"/>
  <c r="J845"/>
  <c r="I845"/>
  <c r="E845"/>
  <c r="H845"/>
  <c r="D845"/>
  <c r="F846" l="1"/>
  <c r="J846"/>
  <c r="E846"/>
  <c r="I846"/>
  <c r="H846"/>
  <c r="C846"/>
  <c r="G846"/>
  <c r="D846"/>
  <c r="B847"/>
  <c r="E847" l="1"/>
  <c r="I847"/>
  <c r="D847"/>
  <c r="H847"/>
  <c r="G847"/>
  <c r="C847"/>
  <c r="B848"/>
  <c r="J847"/>
  <c r="F847"/>
  <c r="D848" l="1"/>
  <c r="H848"/>
  <c r="C848"/>
  <c r="G848"/>
  <c r="B849"/>
  <c r="F848"/>
  <c r="I848"/>
  <c r="E848"/>
  <c r="J848"/>
  <c r="C849" l="1"/>
  <c r="G849"/>
  <c r="B850"/>
  <c r="F849"/>
  <c r="J849"/>
  <c r="E849"/>
  <c r="I849"/>
  <c r="D849"/>
  <c r="H849"/>
  <c r="F850" l="1"/>
  <c r="J850"/>
  <c r="E850"/>
  <c r="I850"/>
  <c r="D850"/>
  <c r="H850"/>
  <c r="G850"/>
  <c r="C850"/>
  <c r="B851"/>
  <c r="E851" l="1"/>
  <c r="I851"/>
  <c r="D851"/>
  <c r="H851"/>
  <c r="C851"/>
  <c r="B852"/>
  <c r="F851"/>
  <c r="J851"/>
  <c r="G851"/>
  <c r="D852" l="1"/>
  <c r="H852"/>
  <c r="C852"/>
  <c r="G852"/>
  <c r="B853"/>
  <c r="J852"/>
  <c r="F852"/>
  <c r="I852"/>
  <c r="E852"/>
  <c r="C853" l="1"/>
  <c r="G853"/>
  <c r="B854"/>
  <c r="F853"/>
  <c r="J853"/>
  <c r="I853"/>
  <c r="E853"/>
  <c r="D853"/>
  <c r="H853"/>
  <c r="F854" l="1"/>
  <c r="J854"/>
  <c r="E854"/>
  <c r="I854"/>
  <c r="H854"/>
  <c r="C854"/>
  <c r="G854"/>
  <c r="D854"/>
  <c r="B855"/>
  <c r="E855" l="1"/>
  <c r="I855"/>
  <c r="D855"/>
  <c r="H855"/>
  <c r="G855"/>
  <c r="C855"/>
  <c r="J855"/>
  <c r="F855"/>
  <c r="B856"/>
  <c r="D856" l="1"/>
  <c r="H856"/>
  <c r="C856"/>
  <c r="G856"/>
  <c r="B857"/>
  <c r="F856"/>
  <c r="J856"/>
  <c r="I856"/>
  <c r="E856"/>
  <c r="C857" l="1"/>
  <c r="G857"/>
  <c r="B858"/>
  <c r="F857"/>
  <c r="J857"/>
  <c r="E857"/>
  <c r="I857"/>
  <c r="D857"/>
  <c r="H857"/>
  <c r="F858" l="1"/>
  <c r="J858"/>
  <c r="E858"/>
  <c r="I858"/>
  <c r="D858"/>
  <c r="G858"/>
  <c r="C858"/>
  <c r="B859"/>
  <c r="H858"/>
  <c r="E859" l="1"/>
  <c r="I859"/>
  <c r="D859"/>
  <c r="H859"/>
  <c r="C859"/>
  <c r="B860"/>
  <c r="G859"/>
  <c r="J859"/>
  <c r="F859"/>
  <c r="D860" l="1"/>
  <c r="H860"/>
  <c r="C860"/>
  <c r="G860"/>
  <c r="B861"/>
  <c r="J860"/>
  <c r="F860"/>
  <c r="E860"/>
  <c r="I860"/>
  <c r="C861" l="1"/>
  <c r="G861"/>
  <c r="B862"/>
  <c r="F861"/>
  <c r="J861"/>
  <c r="I861"/>
  <c r="H861"/>
  <c r="E861"/>
  <c r="D861"/>
  <c r="F862" l="1"/>
  <c r="J862"/>
  <c r="E862"/>
  <c r="I862"/>
  <c r="H862"/>
  <c r="D862"/>
  <c r="C862"/>
  <c r="G862"/>
  <c r="B863"/>
  <c r="E863" l="1"/>
  <c r="I863"/>
  <c r="D863"/>
  <c r="H863"/>
  <c r="G863"/>
  <c r="C863"/>
  <c r="J863"/>
  <c r="F863"/>
  <c r="B864"/>
  <c r="D864" l="1"/>
  <c r="H864"/>
  <c r="C864"/>
  <c r="G864"/>
  <c r="B865"/>
  <c r="F864"/>
  <c r="J864"/>
  <c r="I864"/>
  <c r="E864"/>
  <c r="C865" l="1"/>
  <c r="G865"/>
  <c r="B866"/>
  <c r="F865"/>
  <c r="J865"/>
  <c r="E865"/>
  <c r="I865"/>
  <c r="D865"/>
  <c r="H865"/>
  <c r="F866" l="1"/>
  <c r="J866"/>
  <c r="E866"/>
  <c r="I866"/>
  <c r="D866"/>
  <c r="G866"/>
  <c r="C866"/>
  <c r="B867"/>
  <c r="H866"/>
  <c r="E867" l="1"/>
  <c r="I867"/>
  <c r="D867"/>
  <c r="H867"/>
  <c r="C867"/>
  <c r="B868"/>
  <c r="G867"/>
  <c r="F867"/>
  <c r="J867"/>
  <c r="D868" l="1"/>
  <c r="H868"/>
  <c r="C868"/>
  <c r="G868"/>
  <c r="B869"/>
  <c r="J868"/>
  <c r="F868"/>
  <c r="E868"/>
  <c r="I868"/>
  <c r="C869" l="1"/>
  <c r="G869"/>
  <c r="B870"/>
  <c r="F869"/>
  <c r="J869"/>
  <c r="I869"/>
  <c r="H869"/>
  <c r="E869"/>
  <c r="D869"/>
  <c r="F870" l="1"/>
  <c r="J870"/>
  <c r="E870"/>
  <c r="I870"/>
  <c r="H870"/>
  <c r="D870"/>
  <c r="C870"/>
  <c r="G870"/>
  <c r="B871"/>
  <c r="E871" l="1"/>
  <c r="I871"/>
  <c r="D871"/>
  <c r="H871"/>
  <c r="G871"/>
  <c r="C871"/>
  <c r="B872"/>
  <c r="J871"/>
  <c r="F871"/>
  <c r="D872" l="1"/>
  <c r="H872"/>
  <c r="C872"/>
  <c r="G872"/>
  <c r="B873"/>
  <c r="F872"/>
  <c r="E872"/>
  <c r="J872"/>
  <c r="I872"/>
  <c r="C873" l="1"/>
  <c r="G873"/>
  <c r="B874"/>
  <c r="F873"/>
  <c r="J873"/>
  <c r="E873"/>
  <c r="I873"/>
  <c r="H873"/>
  <c r="D873"/>
  <c r="F874" l="1"/>
  <c r="J874"/>
  <c r="E874"/>
  <c r="I874"/>
  <c r="D874"/>
  <c r="H874"/>
  <c r="C874"/>
  <c r="B875"/>
  <c r="G874"/>
  <c r="E875" l="1"/>
  <c r="I875"/>
  <c r="D875"/>
  <c r="H875"/>
  <c r="C875"/>
  <c r="B876"/>
  <c r="F875"/>
  <c r="J875"/>
  <c r="G875"/>
  <c r="D876" l="1"/>
  <c r="H876"/>
  <c r="C876"/>
  <c r="G876"/>
  <c r="B877"/>
  <c r="J876"/>
  <c r="F876"/>
  <c r="I876"/>
  <c r="E876"/>
  <c r="C877" l="1"/>
  <c r="G877"/>
  <c r="B878"/>
  <c r="F877"/>
  <c r="J877"/>
  <c r="I877"/>
  <c r="E877"/>
  <c r="D877"/>
  <c r="H877"/>
  <c r="F878" l="1"/>
  <c r="J878"/>
  <c r="E878"/>
  <c r="I878"/>
  <c r="H878"/>
  <c r="D878"/>
  <c r="B879"/>
  <c r="G878"/>
  <c r="C878"/>
  <c r="E879" l="1"/>
  <c r="I879"/>
  <c r="D879"/>
  <c r="H879"/>
  <c r="G879"/>
  <c r="B880"/>
  <c r="J879"/>
  <c r="F879"/>
  <c r="C879"/>
  <c r="D880" l="1"/>
  <c r="H880"/>
  <c r="C880"/>
  <c r="G880"/>
  <c r="B881"/>
  <c r="F880"/>
  <c r="E880"/>
  <c r="J880"/>
  <c r="I880"/>
  <c r="C881" l="1"/>
  <c r="G881"/>
  <c r="B882"/>
  <c r="F881"/>
  <c r="J881"/>
  <c r="E881"/>
  <c r="I881"/>
  <c r="H881"/>
  <c r="D881"/>
  <c r="F882" l="1"/>
  <c r="J882"/>
  <c r="E882"/>
  <c r="I882"/>
  <c r="D882"/>
  <c r="H882"/>
  <c r="G882"/>
  <c r="C882"/>
  <c r="B883"/>
  <c r="E883" l="1"/>
  <c r="I883"/>
  <c r="D883"/>
  <c r="H883"/>
  <c r="C883"/>
  <c r="B884"/>
  <c r="J883"/>
  <c r="G883"/>
  <c r="F883"/>
  <c r="D884" l="1"/>
  <c r="H884"/>
  <c r="C884"/>
  <c r="G884"/>
  <c r="B885"/>
  <c r="J884"/>
  <c r="F884"/>
  <c r="E884"/>
  <c r="I884"/>
  <c r="C885" l="1"/>
  <c r="G885"/>
  <c r="B886"/>
  <c r="F885"/>
  <c r="J885"/>
  <c r="I885"/>
  <c r="E885"/>
  <c r="H885"/>
  <c r="D885"/>
  <c r="F886" l="1"/>
  <c r="J886"/>
  <c r="E886"/>
  <c r="I886"/>
  <c r="H886"/>
  <c r="C886"/>
  <c r="B887"/>
  <c r="G886"/>
  <c r="D886"/>
  <c r="E887" l="1"/>
  <c r="I887"/>
  <c r="D887"/>
  <c r="H887"/>
  <c r="G887"/>
  <c r="C887"/>
  <c r="F887"/>
  <c r="B888"/>
  <c r="J887"/>
  <c r="D888" l="1"/>
  <c r="H888"/>
  <c r="C888"/>
  <c r="G888"/>
  <c r="B889"/>
  <c r="F888"/>
  <c r="J888"/>
  <c r="I888"/>
  <c r="E888"/>
  <c r="C889" l="1"/>
  <c r="G889"/>
  <c r="B890"/>
  <c r="F889"/>
  <c r="J889"/>
  <c r="E889"/>
  <c r="I889"/>
  <c r="H889"/>
  <c r="D889"/>
  <c r="F890" l="1"/>
  <c r="J890"/>
  <c r="E890"/>
  <c r="I890"/>
  <c r="D890"/>
  <c r="C890"/>
  <c r="B891"/>
  <c r="H890"/>
  <c r="G890"/>
  <c r="E891" l="1"/>
  <c r="I891"/>
  <c r="D891"/>
  <c r="H891"/>
  <c r="C891"/>
  <c r="B892"/>
  <c r="G891"/>
  <c r="F891"/>
  <c r="J891"/>
  <c r="D892" l="1"/>
  <c r="H892"/>
  <c r="C892"/>
  <c r="G892"/>
  <c r="B893"/>
  <c r="J892"/>
  <c r="F892"/>
  <c r="I892"/>
  <c r="E892"/>
  <c r="C893" l="1"/>
  <c r="G893"/>
  <c r="B894"/>
  <c r="F893"/>
  <c r="J893"/>
  <c r="I893"/>
  <c r="D893"/>
  <c r="H893"/>
  <c r="E893"/>
  <c r="F894" l="1"/>
  <c r="J894"/>
  <c r="E894"/>
  <c r="I894"/>
  <c r="H894"/>
  <c r="D894"/>
  <c r="C894"/>
  <c r="G894"/>
  <c r="B895"/>
  <c r="E895" l="1"/>
  <c r="I895"/>
  <c r="D895"/>
  <c r="H895"/>
  <c r="G895"/>
  <c r="C895"/>
  <c r="J895"/>
  <c r="F895"/>
  <c r="B896"/>
  <c r="D896" l="1"/>
  <c r="H896"/>
  <c r="C896"/>
  <c r="G896"/>
  <c r="B897"/>
  <c r="F896"/>
  <c r="J896"/>
  <c r="I896"/>
  <c r="E896"/>
  <c r="C897" l="1"/>
  <c r="G897"/>
  <c r="B898"/>
  <c r="F897"/>
  <c r="J897"/>
  <c r="E897"/>
  <c r="I897"/>
  <c r="D897"/>
  <c r="H897"/>
  <c r="F898" l="1"/>
  <c r="J898"/>
  <c r="E898"/>
  <c r="I898"/>
  <c r="D898"/>
  <c r="G898"/>
  <c r="C898"/>
  <c r="B899"/>
  <c r="H898"/>
  <c r="E899" l="1"/>
  <c r="I899"/>
  <c r="D899"/>
  <c r="H899"/>
  <c r="C899"/>
  <c r="B900"/>
  <c r="G899"/>
  <c r="J899"/>
  <c r="F899"/>
  <c r="D900" l="1"/>
  <c r="H900"/>
  <c r="C900"/>
  <c r="G900"/>
  <c r="B901"/>
  <c r="J900"/>
  <c r="F900"/>
  <c r="E900"/>
  <c r="I900"/>
  <c r="C901" l="1"/>
  <c r="G901"/>
  <c r="B902"/>
  <c r="F901"/>
  <c r="J901"/>
  <c r="I901"/>
  <c r="D901"/>
  <c r="H901"/>
  <c r="E901"/>
  <c r="F902" l="1"/>
  <c r="J902"/>
  <c r="E902"/>
  <c r="I902"/>
  <c r="H902"/>
  <c r="D902"/>
  <c r="B903"/>
  <c r="G902"/>
  <c r="C902"/>
  <c r="E903" l="1"/>
  <c r="I903"/>
  <c r="D903"/>
  <c r="H903"/>
  <c r="G903"/>
  <c r="C903"/>
  <c r="J903"/>
  <c r="F903"/>
  <c r="B904"/>
  <c r="D904" l="1"/>
  <c r="H904"/>
  <c r="C904"/>
  <c r="G904"/>
  <c r="B905"/>
  <c r="F904"/>
  <c r="J904"/>
  <c r="E904"/>
  <c r="I904"/>
  <c r="C905" l="1"/>
  <c r="G905"/>
  <c r="B906"/>
  <c r="F905"/>
  <c r="J905"/>
  <c r="E905"/>
  <c r="H905"/>
  <c r="D905"/>
  <c r="I905"/>
  <c r="F906" l="1"/>
  <c r="J906"/>
  <c r="E906"/>
  <c r="I906"/>
  <c r="D906"/>
  <c r="H906"/>
  <c r="G906"/>
  <c r="C906"/>
  <c r="B907"/>
  <c r="E907" l="1"/>
  <c r="I907"/>
  <c r="D907"/>
  <c r="H907"/>
  <c r="C907"/>
  <c r="B908"/>
  <c r="G907"/>
  <c r="F907"/>
  <c r="J907"/>
  <c r="D908" l="1"/>
  <c r="H908"/>
  <c r="C908"/>
  <c r="G908"/>
  <c r="B909"/>
  <c r="J908"/>
  <c r="I908"/>
  <c r="F908"/>
  <c r="E908"/>
  <c r="C909" l="1"/>
  <c r="G909"/>
  <c r="B910"/>
  <c r="F909"/>
  <c r="J909"/>
  <c r="I909"/>
  <c r="E909"/>
  <c r="D909"/>
  <c r="H909"/>
  <c r="F910" l="1"/>
  <c r="J910"/>
  <c r="E910"/>
  <c r="I910"/>
  <c r="H910"/>
  <c r="D910"/>
  <c r="C910"/>
  <c r="G910"/>
  <c r="B911"/>
  <c r="E911" l="1"/>
  <c r="I911"/>
  <c r="D911"/>
  <c r="H911"/>
  <c r="G911"/>
  <c r="B912"/>
  <c r="J911"/>
  <c r="F911"/>
  <c r="C911"/>
  <c r="D912" l="1"/>
  <c r="H912"/>
  <c r="C912"/>
  <c r="G912"/>
  <c r="B913"/>
  <c r="F912"/>
  <c r="J912"/>
  <c r="E912"/>
  <c r="I912"/>
  <c r="C913" l="1"/>
  <c r="G913"/>
  <c r="B914"/>
  <c r="F913"/>
  <c r="J913"/>
  <c r="E913"/>
  <c r="I913"/>
  <c r="H913"/>
  <c r="D913"/>
  <c r="F914" l="1"/>
  <c r="J914"/>
  <c r="E914"/>
  <c r="I914"/>
  <c r="D914"/>
  <c r="C914"/>
  <c r="B915"/>
  <c r="H914"/>
  <c r="G914"/>
  <c r="E915" l="1"/>
  <c r="I915"/>
  <c r="D915"/>
  <c r="H915"/>
  <c r="C915"/>
  <c r="B916"/>
  <c r="G915"/>
  <c r="F915"/>
  <c r="J915"/>
  <c r="D916" l="1"/>
  <c r="H916"/>
  <c r="C916"/>
  <c r="G916"/>
  <c r="B917"/>
  <c r="J916"/>
  <c r="F916"/>
  <c r="I916"/>
  <c r="E916"/>
  <c r="C917" l="1"/>
  <c r="G917"/>
  <c r="B918"/>
  <c r="F917"/>
  <c r="J917"/>
  <c r="I917"/>
  <c r="D917"/>
  <c r="H917"/>
  <c r="E917"/>
  <c r="F918" l="1"/>
  <c r="J918"/>
  <c r="E918"/>
  <c r="I918"/>
  <c r="H918"/>
  <c r="D918"/>
  <c r="C918"/>
  <c r="G918"/>
  <c r="B919"/>
  <c r="E919" l="1"/>
  <c r="I919"/>
  <c r="D919"/>
  <c r="H919"/>
  <c r="G919"/>
  <c r="C919"/>
  <c r="J919"/>
  <c r="F919"/>
  <c r="B920"/>
  <c r="D920" l="1"/>
  <c r="H920"/>
  <c r="C920"/>
  <c r="G920"/>
  <c r="B921"/>
  <c r="F920"/>
  <c r="J920"/>
  <c r="E920"/>
  <c r="I920"/>
  <c r="C921" l="1"/>
  <c r="G921"/>
  <c r="B922"/>
  <c r="F921"/>
  <c r="J921"/>
  <c r="E921"/>
  <c r="I921"/>
  <c r="H921"/>
  <c r="D921"/>
  <c r="F922" l="1"/>
  <c r="J922"/>
  <c r="E922"/>
  <c r="I922"/>
  <c r="D922"/>
  <c r="C922"/>
  <c r="B923"/>
  <c r="H922"/>
  <c r="G922"/>
  <c r="E923" l="1"/>
  <c r="I923"/>
  <c r="D923"/>
  <c r="H923"/>
  <c r="C923"/>
  <c r="B924"/>
  <c r="G923"/>
  <c r="F923"/>
  <c r="J923"/>
  <c r="D924" l="1"/>
  <c r="H924"/>
  <c r="C924"/>
  <c r="G924"/>
  <c r="B925"/>
  <c r="J924"/>
  <c r="F924"/>
  <c r="E924"/>
  <c r="I924"/>
  <c r="C925" l="1"/>
  <c r="G925"/>
  <c r="B926"/>
  <c r="F925"/>
  <c r="J925"/>
  <c r="I925"/>
  <c r="H925"/>
  <c r="E925"/>
  <c r="D925"/>
  <c r="F926" l="1"/>
  <c r="J926"/>
  <c r="E926"/>
  <c r="I926"/>
  <c r="H926"/>
  <c r="D926"/>
  <c r="C926"/>
  <c r="B927"/>
  <c r="G926"/>
  <c r="E927" l="1"/>
  <c r="I927"/>
  <c r="D927"/>
  <c r="H927"/>
  <c r="G927"/>
  <c r="C927"/>
  <c r="F927"/>
  <c r="B928"/>
  <c r="J927"/>
  <c r="D928" l="1"/>
  <c r="H928"/>
  <c r="C928"/>
  <c r="G928"/>
  <c r="B929"/>
  <c r="F928"/>
  <c r="J928"/>
  <c r="I928"/>
  <c r="E928"/>
  <c r="C929" l="1"/>
  <c r="G929"/>
  <c r="B930"/>
  <c r="J929"/>
  <c r="F929"/>
  <c r="E929"/>
  <c r="I929"/>
  <c r="H929"/>
  <c r="D929"/>
  <c r="F930" l="1"/>
  <c r="J930"/>
  <c r="I930"/>
  <c r="E930"/>
  <c r="D930"/>
  <c r="G930"/>
  <c r="C930"/>
  <c r="B931"/>
  <c r="H930"/>
  <c r="E931" l="1"/>
  <c r="I931"/>
  <c r="D931"/>
  <c r="H931"/>
  <c r="C931"/>
  <c r="B932"/>
  <c r="G931"/>
  <c r="J931"/>
  <c r="F931"/>
  <c r="D932" l="1"/>
  <c r="H932"/>
  <c r="G932"/>
  <c r="B933"/>
  <c r="C932"/>
  <c r="J932"/>
  <c r="F932"/>
  <c r="E932"/>
  <c r="I932"/>
  <c r="C933" l="1"/>
  <c r="G933"/>
  <c r="B934"/>
  <c r="J933"/>
  <c r="F933"/>
  <c r="I933"/>
  <c r="H933"/>
  <c r="E933"/>
  <c r="D933"/>
  <c r="F934" l="1"/>
  <c r="J934"/>
  <c r="E934"/>
  <c r="I934"/>
  <c r="H934"/>
  <c r="D934"/>
  <c r="C934"/>
  <c r="B935"/>
  <c r="G934"/>
  <c r="E935" l="1"/>
  <c r="I935"/>
  <c r="H935"/>
  <c r="D935"/>
  <c r="G935"/>
  <c r="C935"/>
  <c r="F935"/>
  <c r="B936"/>
  <c r="J935"/>
  <c r="D936" l="1"/>
  <c r="H936"/>
  <c r="C936"/>
  <c r="B937"/>
  <c r="G936"/>
  <c r="F936"/>
  <c r="J936"/>
  <c r="I936"/>
  <c r="E936"/>
  <c r="C937" l="1"/>
  <c r="G937"/>
  <c r="B938"/>
  <c r="F937"/>
  <c r="J937"/>
  <c r="E937"/>
  <c r="I937"/>
  <c r="D937"/>
  <c r="H937"/>
  <c r="F938" l="1"/>
  <c r="J938"/>
  <c r="I938"/>
  <c r="E938"/>
  <c r="D938"/>
  <c r="G938"/>
  <c r="C938"/>
  <c r="B939"/>
  <c r="H938"/>
  <c r="E939" l="1"/>
  <c r="I939"/>
  <c r="D939"/>
  <c r="H939"/>
  <c r="C939"/>
  <c r="B940"/>
  <c r="G939"/>
  <c r="F939"/>
  <c r="J939"/>
  <c r="D940" l="1"/>
  <c r="H940"/>
  <c r="G940"/>
  <c r="B941"/>
  <c r="C940"/>
  <c r="J940"/>
  <c r="F940"/>
  <c r="I940"/>
  <c r="E940"/>
  <c r="C941" l="1"/>
  <c r="G941"/>
  <c r="B942"/>
  <c r="J941"/>
  <c r="F941"/>
  <c r="I941"/>
  <c r="D941"/>
  <c r="H941"/>
  <c r="E941"/>
  <c r="F942" l="1"/>
  <c r="J942"/>
  <c r="E942"/>
  <c r="I942"/>
  <c r="H942"/>
  <c r="D942"/>
  <c r="C942"/>
  <c r="B943"/>
  <c r="G942"/>
  <c r="E943" l="1"/>
  <c r="I943"/>
  <c r="D943"/>
  <c r="H943"/>
  <c r="G943"/>
  <c r="C943"/>
  <c r="F943"/>
  <c r="B944"/>
  <c r="J943"/>
  <c r="D944" l="1"/>
  <c r="H944"/>
  <c r="G944"/>
  <c r="B945"/>
  <c r="C944"/>
  <c r="F944"/>
  <c r="J944"/>
  <c r="I944"/>
  <c r="E944"/>
  <c r="C945" l="1"/>
  <c r="G945"/>
  <c r="B946"/>
  <c r="F945"/>
  <c r="J945"/>
  <c r="E945"/>
  <c r="I945"/>
  <c r="D945"/>
  <c r="H945"/>
  <c r="F946" l="1"/>
  <c r="J946"/>
  <c r="E946"/>
  <c r="I946"/>
  <c r="D946"/>
  <c r="H946"/>
  <c r="G946"/>
  <c r="C946"/>
  <c r="B947"/>
  <c r="E947" l="1"/>
  <c r="I947"/>
  <c r="D947"/>
  <c r="H947"/>
  <c r="C947"/>
  <c r="B948"/>
  <c r="J947"/>
  <c r="G947"/>
  <c r="F947"/>
  <c r="D948" l="1"/>
  <c r="H948"/>
  <c r="G948"/>
  <c r="B949"/>
  <c r="C948"/>
  <c r="J948"/>
  <c r="F948"/>
  <c r="I948"/>
  <c r="E948"/>
  <c r="C949" l="1"/>
  <c r="G949"/>
  <c r="B950"/>
  <c r="J949"/>
  <c r="F949"/>
  <c r="I949"/>
  <c r="E949"/>
  <c r="H949"/>
  <c r="D949"/>
  <c r="F950" l="1"/>
  <c r="J950"/>
  <c r="E950"/>
  <c r="I950"/>
  <c r="H950"/>
  <c r="G950"/>
  <c r="D950"/>
  <c r="C950"/>
  <c r="B951"/>
  <c r="E951" l="1"/>
  <c r="I951"/>
  <c r="D951"/>
  <c r="H951"/>
  <c r="G951"/>
  <c r="C951"/>
  <c r="B952"/>
  <c r="F951"/>
  <c r="J951"/>
  <c r="D952" l="1"/>
  <c r="H952"/>
  <c r="G952"/>
  <c r="B953"/>
  <c r="C952"/>
  <c r="F952"/>
  <c r="E952"/>
  <c r="J952"/>
  <c r="I952"/>
  <c r="C953" l="1"/>
  <c r="G953"/>
  <c r="B954"/>
  <c r="F953"/>
  <c r="J953"/>
  <c r="E953"/>
  <c r="I953"/>
  <c r="D953"/>
  <c r="H953"/>
  <c r="F954" l="1"/>
  <c r="J954"/>
  <c r="E954"/>
  <c r="I954"/>
  <c r="D954"/>
  <c r="H954"/>
  <c r="C954"/>
  <c r="B955"/>
  <c r="G954"/>
  <c r="E955" l="1"/>
  <c r="I955"/>
  <c r="H955"/>
  <c r="D955"/>
  <c r="C955"/>
  <c r="B956"/>
  <c r="J955"/>
  <c r="G955"/>
  <c r="F955"/>
  <c r="D956" l="1"/>
  <c r="H956"/>
  <c r="C956"/>
  <c r="B957"/>
  <c r="G956"/>
  <c r="J956"/>
  <c r="F956"/>
  <c r="I956"/>
  <c r="E956"/>
  <c r="C957" l="1"/>
  <c r="G957"/>
  <c r="B958"/>
  <c r="F957"/>
  <c r="J957"/>
  <c r="I957"/>
  <c r="E957"/>
  <c r="H957"/>
  <c r="D957"/>
  <c r="F958" l="1"/>
  <c r="J958"/>
  <c r="I958"/>
  <c r="E958"/>
  <c r="H958"/>
  <c r="G958"/>
  <c r="D958"/>
  <c r="C958"/>
  <c r="B959"/>
  <c r="E959" l="1"/>
  <c r="I959"/>
  <c r="D959"/>
  <c r="H959"/>
  <c r="G959"/>
  <c r="C959"/>
  <c r="B960"/>
  <c r="F959"/>
  <c r="J959"/>
  <c r="D960" l="1"/>
  <c r="H960"/>
  <c r="E960"/>
  <c r="J960"/>
  <c r="C960"/>
  <c r="I960"/>
  <c r="G960"/>
  <c r="F960"/>
  <c r="B961"/>
  <c r="C961" l="1"/>
  <c r="G961"/>
  <c r="B962"/>
  <c r="F961"/>
  <c r="D961"/>
  <c r="I961"/>
  <c r="E961"/>
  <c r="J961"/>
  <c r="H961"/>
  <c r="F962" l="1"/>
  <c r="J962"/>
  <c r="C962"/>
  <c r="H962"/>
  <c r="B963"/>
  <c r="G962"/>
  <c r="E962"/>
  <c r="D962"/>
  <c r="I962"/>
  <c r="E963" l="1"/>
  <c r="I963"/>
  <c r="D963"/>
  <c r="J963"/>
  <c r="G963"/>
  <c r="C963"/>
  <c r="H963"/>
  <c r="F963"/>
  <c r="B964"/>
  <c r="D964" l="1"/>
  <c r="H964"/>
  <c r="F964"/>
  <c r="B965"/>
  <c r="I964"/>
  <c r="E964"/>
  <c r="J964"/>
  <c r="C964"/>
  <c r="G964"/>
  <c r="C965" l="1"/>
  <c r="G965"/>
  <c r="B966"/>
  <c r="H965"/>
  <c r="J965"/>
  <c r="F965"/>
  <c r="E965"/>
  <c r="D965"/>
  <c r="I965"/>
  <c r="F966" l="1"/>
  <c r="J966"/>
  <c r="D966"/>
  <c r="I966"/>
  <c r="G966"/>
  <c r="C966"/>
  <c r="H966"/>
  <c r="E966"/>
  <c r="B967"/>
  <c r="E967" l="1"/>
  <c r="I967"/>
  <c r="F967"/>
  <c r="B968"/>
  <c r="H967"/>
  <c r="D967"/>
  <c r="J967"/>
  <c r="C967"/>
  <c r="G967"/>
  <c r="D968" l="1"/>
  <c r="H968"/>
  <c r="G968"/>
  <c r="E968"/>
  <c r="F968"/>
  <c r="B969"/>
  <c r="J968"/>
  <c r="C968"/>
  <c r="I968"/>
  <c r="C969" l="1"/>
  <c r="G969"/>
  <c r="B970"/>
  <c r="D969"/>
  <c r="I969"/>
  <c r="F969"/>
  <c r="E969"/>
  <c r="H969"/>
  <c r="J969"/>
  <c r="F970" l="1"/>
  <c r="J970"/>
  <c r="E970"/>
  <c r="B971"/>
  <c r="C970"/>
  <c r="H970"/>
  <c r="D970"/>
  <c r="I970"/>
  <c r="G970"/>
  <c r="E971" l="1"/>
  <c r="I971"/>
  <c r="G971"/>
  <c r="J971"/>
  <c r="F971"/>
  <c r="B972"/>
  <c r="D971"/>
  <c r="C971"/>
  <c r="H971"/>
  <c r="D972" l="1"/>
  <c r="H972"/>
  <c r="C972"/>
  <c r="I972"/>
  <c r="F972"/>
  <c r="B973"/>
  <c r="G972"/>
  <c r="E972"/>
  <c r="J972"/>
  <c r="C973" l="1"/>
  <c r="G973"/>
  <c r="B974"/>
  <c r="E973"/>
  <c r="J973"/>
  <c r="F973"/>
  <c r="D973"/>
  <c r="I973"/>
  <c r="H973"/>
  <c r="F974" l="1"/>
  <c r="J974"/>
  <c r="G974"/>
  <c r="D974"/>
  <c r="I974"/>
  <c r="H974"/>
  <c r="E974"/>
  <c r="B975"/>
  <c r="C974"/>
  <c r="E975" l="1"/>
  <c r="I975"/>
  <c r="C975"/>
  <c r="H975"/>
  <c r="B976"/>
  <c r="J975"/>
  <c r="G975"/>
  <c r="F975"/>
  <c r="D975"/>
  <c r="D976" l="1"/>
  <c r="H976"/>
  <c r="E976"/>
  <c r="J976"/>
  <c r="G976"/>
  <c r="F976"/>
  <c r="C976"/>
  <c r="I976"/>
  <c r="B977"/>
  <c r="C977" l="1"/>
  <c r="G977"/>
  <c r="B978"/>
  <c r="F977"/>
  <c r="I977"/>
  <c r="H977"/>
  <c r="E977"/>
  <c r="J977"/>
  <c r="D977"/>
  <c r="F978" l="1"/>
  <c r="J978"/>
  <c r="C978"/>
  <c r="H978"/>
  <c r="E978"/>
  <c r="B979"/>
  <c r="D978"/>
  <c r="G978"/>
  <c r="I978"/>
  <c r="E979" l="1"/>
  <c r="I979"/>
  <c r="D979"/>
  <c r="J979"/>
  <c r="G979"/>
  <c r="F979"/>
  <c r="B980"/>
  <c r="C979"/>
  <c r="H979"/>
  <c r="D980" l="1"/>
  <c r="H980"/>
  <c r="F980"/>
  <c r="B981"/>
  <c r="I980"/>
  <c r="E980"/>
  <c r="J980"/>
  <c r="C980"/>
  <c r="G980"/>
  <c r="C981" l="1"/>
  <c r="G981"/>
  <c r="B982"/>
  <c r="H981"/>
  <c r="J981"/>
  <c r="D981"/>
  <c r="I981"/>
  <c r="F981"/>
  <c r="E981"/>
  <c r="F982" l="1"/>
  <c r="J982"/>
  <c r="D982"/>
  <c r="I982"/>
  <c r="B983"/>
  <c r="C982"/>
  <c r="H982"/>
  <c r="G982"/>
  <c r="E982"/>
  <c r="E983" l="1"/>
  <c r="I983"/>
  <c r="F983"/>
  <c r="B984"/>
  <c r="C983"/>
  <c r="G983"/>
  <c r="D983"/>
  <c r="J983"/>
  <c r="H983"/>
  <c r="D984" l="1"/>
  <c r="H984"/>
  <c r="G984"/>
  <c r="E984"/>
  <c r="I984"/>
  <c r="F984"/>
  <c r="B985"/>
  <c r="J984"/>
  <c r="C984"/>
  <c r="C985" l="1"/>
  <c r="G985"/>
  <c r="B986"/>
  <c r="D985"/>
  <c r="I985"/>
  <c r="F985"/>
  <c r="J985"/>
  <c r="H985"/>
  <c r="E985"/>
  <c r="F986" l="1"/>
  <c r="J986"/>
  <c r="E986"/>
  <c r="B987"/>
  <c r="C986"/>
  <c r="G986"/>
  <c r="D986"/>
  <c r="I986"/>
  <c r="H986"/>
  <c r="E987" l="1"/>
  <c r="I987"/>
  <c r="G987"/>
  <c r="D987"/>
  <c r="J987"/>
  <c r="H987"/>
  <c r="F987"/>
  <c r="B988"/>
  <c r="C987"/>
  <c r="D988" l="1"/>
  <c r="H988"/>
  <c r="C988"/>
  <c r="I988"/>
  <c r="B989"/>
  <c r="E988"/>
  <c r="G988"/>
  <c r="F988"/>
  <c r="J988"/>
  <c r="C989" l="1"/>
  <c r="G989"/>
  <c r="B990"/>
  <c r="E989"/>
  <c r="J989"/>
  <c r="H989"/>
  <c r="F989"/>
  <c r="D989"/>
  <c r="I989"/>
  <c r="F990" l="1"/>
  <c r="J990"/>
  <c r="G990"/>
  <c r="I990"/>
  <c r="H990"/>
  <c r="E990"/>
  <c r="B991"/>
  <c r="D990"/>
  <c r="C990"/>
  <c r="E991" l="1"/>
  <c r="I991"/>
  <c r="C991"/>
  <c r="H991"/>
  <c r="B992"/>
  <c r="D991"/>
  <c r="G991"/>
  <c r="F991"/>
  <c r="J991"/>
  <c r="D992" l="1"/>
  <c r="H992"/>
  <c r="E992"/>
  <c r="J992"/>
  <c r="G992"/>
  <c r="F992"/>
  <c r="C992"/>
  <c r="I992"/>
  <c r="B993"/>
  <c r="C993" l="1"/>
  <c r="G993"/>
  <c r="B994"/>
  <c r="F993"/>
  <c r="I993"/>
  <c r="H993"/>
  <c r="E993"/>
  <c r="J993"/>
  <c r="D993"/>
  <c r="F994" l="1"/>
  <c r="J994"/>
  <c r="C994"/>
  <c r="H994"/>
  <c r="B995"/>
  <c r="I994"/>
  <c r="G994"/>
  <c r="E994"/>
  <c r="D994"/>
  <c r="E995" l="1"/>
  <c r="I995"/>
  <c r="D995"/>
  <c r="J995"/>
  <c r="G995"/>
  <c r="F995"/>
  <c r="C995"/>
  <c r="H995"/>
  <c r="B996"/>
  <c r="D996" l="1"/>
  <c r="H996"/>
  <c r="F996"/>
  <c r="B997"/>
  <c r="I996"/>
  <c r="G996"/>
  <c r="E996"/>
  <c r="J996"/>
  <c r="C996"/>
  <c r="C997" l="1"/>
  <c r="G997"/>
  <c r="B998"/>
  <c r="H997"/>
  <c r="E997"/>
  <c r="D997"/>
  <c r="F997"/>
  <c r="J997"/>
  <c r="I997"/>
  <c r="F998" l="1"/>
  <c r="J998"/>
  <c r="D998"/>
  <c r="I998"/>
  <c r="G998"/>
  <c r="E998"/>
  <c r="C998"/>
  <c r="H998"/>
  <c r="B999"/>
  <c r="E999" l="1"/>
  <c r="I999"/>
  <c r="F999"/>
  <c r="B1000"/>
  <c r="C999"/>
  <c r="G999"/>
  <c r="D999"/>
  <c r="J999"/>
  <c r="H999"/>
  <c r="D1000" l="1"/>
  <c r="H1000"/>
  <c r="G1000"/>
  <c r="E1000"/>
  <c r="J1000"/>
  <c r="I1000"/>
  <c r="F1000"/>
  <c r="B1001"/>
  <c r="C1000"/>
  <c r="C1001" l="1"/>
  <c r="G1001"/>
  <c r="B1002"/>
  <c r="D1001"/>
  <c r="I1001"/>
  <c r="J1001"/>
  <c r="H1001"/>
  <c r="F1001"/>
  <c r="E1001"/>
  <c r="F1002" l="1"/>
  <c r="F21" s="1"/>
  <c r="F23" s="1"/>
  <c r="J1002"/>
  <c r="E1002"/>
  <c r="C1002"/>
  <c r="H1002"/>
  <c r="D1002"/>
  <c r="I1002"/>
  <c r="G1002"/>
</calcChain>
</file>

<file path=xl/sharedStrings.xml><?xml version="1.0" encoding="utf-8"?>
<sst xmlns="http://schemas.openxmlformats.org/spreadsheetml/2006/main" count="32" uniqueCount="28">
  <si>
    <t>TABLEAU D'AMORTISSEMENT DE VOTRE RACHAT DE CREDIT</t>
  </si>
  <si>
    <t>https://www.rachat-de-credit-simulation.com/</t>
  </si>
  <si>
    <t>Date de début du paiement :</t>
  </si>
  <si>
    <t>Avril</t>
  </si>
  <si>
    <t>Montant du prêt :</t>
  </si>
  <si>
    <t xml:space="preserve"> €</t>
  </si>
  <si>
    <t>Période de remboursement:</t>
  </si>
  <si>
    <t>mois</t>
  </si>
  <si>
    <t>Taux d'intérêt applicable :</t>
  </si>
  <si>
    <t xml:space="preserve"> %</t>
  </si>
  <si>
    <t>Taux d'assurance :</t>
  </si>
  <si>
    <t xml:space="preserve"> %  </t>
  </si>
  <si>
    <t>Mensualité hors assurance :</t>
  </si>
  <si>
    <t>€/mois</t>
  </si>
  <si>
    <t>Coût mensuel de l'assurance :</t>
  </si>
  <si>
    <t>Montant mensuel du prêt :</t>
  </si>
  <si>
    <t>Coût des intérêts :</t>
  </si>
  <si>
    <t>€</t>
  </si>
  <si>
    <t>Montant total de l'assurance :</t>
  </si>
  <si>
    <t>Montant total à rembourser :</t>
  </si>
  <si>
    <t>N°</t>
  </si>
  <si>
    <t xml:space="preserve">Échéance </t>
  </si>
  <si>
    <t>Montant restant à rembourser</t>
  </si>
  <si>
    <t>Intérêts</t>
  </si>
  <si>
    <t>Cumul des intérêts</t>
  </si>
  <si>
    <t>Prime d'assurance mensuelle</t>
  </si>
  <si>
    <t>Montant de la mensualité sans assurance</t>
  </si>
  <si>
    <t>Montant de la mensualité incluant l'assurance</t>
  </si>
</sst>
</file>

<file path=xl/styles.xml><?xml version="1.0" encoding="utf-8"?>
<styleSheet xmlns="http://schemas.openxmlformats.org/spreadsheetml/2006/main">
  <numFmts count="4">
    <numFmt numFmtId="164" formatCode="mmm\-yy;@"/>
    <numFmt numFmtId="165" formatCode="#,##0&quot; €&quot;"/>
    <numFmt numFmtId="166" formatCode="\ #,##0.00&quot;    &quot;;\-#,##0.00&quot;    &quot;;&quot; -&quot;#&quot;    &quot;;@\ "/>
    <numFmt numFmtId="167" formatCode="mmm\-yyyy"/>
  </numFmts>
  <fonts count="8">
    <font>
      <sz val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i/>
      <sz val="16"/>
      <color indexed="56"/>
      <name val="Verdana"/>
      <family val="2"/>
    </font>
    <font>
      <b/>
      <i/>
      <sz val="16"/>
      <color indexed="51"/>
      <name val="Verdana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166" fontId="7" fillId="0" borderId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right" indent="1"/>
      <protection hidden="1"/>
    </xf>
    <xf numFmtId="0" fontId="3" fillId="0" borderId="0" xfId="2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3" borderId="1" xfId="0" applyFont="1" applyFill="1" applyBorder="1" applyProtection="1"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3" fontId="1" fillId="3" borderId="2" xfId="0" applyNumberFormat="1" applyFont="1" applyFill="1" applyBorder="1" applyAlignment="1" applyProtection="1">
      <alignment horizontal="center"/>
      <protection hidden="1"/>
    </xf>
    <xf numFmtId="165" fontId="1" fillId="3" borderId="2" xfId="0" applyNumberFormat="1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Protection="1">
      <protection hidden="1"/>
    </xf>
    <xf numFmtId="0" fontId="1" fillId="3" borderId="0" xfId="0" applyNumberFormat="1" applyFont="1" applyFill="1" applyBorder="1" applyAlignment="1" applyProtection="1">
      <alignment horizontal="right" vertical="center" indent="1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right" vertical="center"/>
      <protection hidden="1"/>
    </xf>
    <xf numFmtId="3" fontId="1" fillId="3" borderId="0" xfId="0" applyNumberFormat="1" applyFont="1" applyFill="1" applyBorder="1" applyAlignment="1" applyProtection="1">
      <alignment horizontal="right"/>
      <protection hidden="1"/>
    </xf>
    <xf numFmtId="165" fontId="1" fillId="3" borderId="0" xfId="0" applyNumberFormat="1" applyFont="1" applyFill="1" applyBorder="1" applyAlignment="1" applyProtection="1">
      <alignment horizontal="left"/>
      <protection hidden="1"/>
    </xf>
    <xf numFmtId="4" fontId="1" fillId="0" borderId="6" xfId="0" applyNumberFormat="1" applyFont="1" applyFill="1" applyBorder="1" applyAlignment="1" applyProtection="1">
      <alignment horizontal="right" vertical="center" indent="1"/>
      <protection locked="0"/>
    </xf>
    <xf numFmtId="0" fontId="1" fillId="3" borderId="0" xfId="1" applyNumberFormat="1" applyFont="1" applyFill="1" applyBorder="1" applyAlignment="1" applyProtection="1">
      <alignment horizontal="left" vertical="center" indent="1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1" fontId="1" fillId="0" borderId="6" xfId="0" applyNumberFormat="1" applyFont="1" applyFill="1" applyBorder="1" applyAlignment="1" applyProtection="1">
      <alignment horizontal="right" vertical="center" indent="1"/>
      <protection locked="0"/>
    </xf>
    <xf numFmtId="0" fontId="1" fillId="3" borderId="0" xfId="0" applyFont="1" applyFill="1" applyBorder="1" applyAlignment="1" applyProtection="1">
      <alignment horizontal="left"/>
      <protection hidden="1"/>
    </xf>
    <xf numFmtId="2" fontId="1" fillId="0" borderId="6" xfId="0" applyNumberFormat="1" applyFont="1" applyFill="1" applyBorder="1" applyAlignment="1" applyProtection="1">
      <alignment horizontal="right" vertical="center" indent="1"/>
      <protection locked="0"/>
    </xf>
    <xf numFmtId="10" fontId="1" fillId="3" borderId="0" xfId="0" applyNumberFormat="1" applyFont="1" applyFill="1" applyBorder="1" applyAlignment="1" applyProtection="1">
      <alignment horizontal="center" vertical="center"/>
      <protection hidden="1"/>
    </xf>
    <xf numFmtId="10" fontId="1" fillId="3" borderId="0" xfId="0" applyNumberFormat="1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left" vertical="center" indent="1"/>
      <protection hidden="1"/>
    </xf>
    <xf numFmtId="0" fontId="1" fillId="3" borderId="8" xfId="0" applyFont="1" applyFill="1" applyBorder="1" applyAlignment="1" applyProtection="1">
      <alignment horizontal="right" vertical="center" wrapText="1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hidden="1"/>
    </xf>
    <xf numFmtId="1" fontId="5" fillId="3" borderId="9" xfId="0" applyNumberFormat="1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right" vertical="center" wrapText="1"/>
      <protection hidden="1"/>
    </xf>
    <xf numFmtId="1" fontId="5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right" vertical="center" wrapText="1"/>
      <protection hidden="1"/>
    </xf>
    <xf numFmtId="0" fontId="1" fillId="3" borderId="2" xfId="0" applyFont="1" applyFill="1" applyBorder="1" applyAlignment="1" applyProtection="1">
      <alignment horizontal="right" vertical="center" wrapText="1"/>
      <protection hidden="1"/>
    </xf>
    <xf numFmtId="1" fontId="5" fillId="3" borderId="2" xfId="0" applyNumberFormat="1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right" vertical="center" wrapText="1"/>
      <protection hidden="1"/>
    </xf>
    <xf numFmtId="4" fontId="1" fillId="3" borderId="0" xfId="0" applyNumberFormat="1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4" fontId="5" fillId="3" borderId="0" xfId="0" applyNumberFormat="1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left" vertical="center" indent="1"/>
      <protection hidden="1"/>
    </xf>
    <xf numFmtId="0" fontId="1" fillId="3" borderId="0" xfId="0" applyFont="1" applyFill="1" applyBorder="1" applyAlignment="1" applyProtection="1">
      <alignment horizontal="right" vertical="center" wrapText="1"/>
      <protection hidden="1"/>
    </xf>
    <xf numFmtId="1" fontId="5" fillId="3" borderId="0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0" borderId="0" xfId="0" applyNumberFormat="1" applyFont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14" fontId="6" fillId="3" borderId="6" xfId="0" applyNumberFormat="1" applyFont="1" applyFill="1" applyBorder="1" applyAlignment="1" applyProtection="1">
      <alignment horizontal="center" vertical="center"/>
      <protection hidden="1"/>
    </xf>
    <xf numFmtId="14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 applyBorder="1" applyAlignment="1" applyProtection="1">
      <alignment horizontal="center"/>
      <protection hidden="1"/>
    </xf>
    <xf numFmtId="4" fontId="1" fillId="0" borderId="0" xfId="0" applyNumberFormat="1" applyFont="1" applyBorder="1" applyAlignment="1" applyProtection="1">
      <alignment horizontal="center"/>
      <protection hidden="1"/>
    </xf>
    <xf numFmtId="167" fontId="1" fillId="0" borderId="0" xfId="0" applyNumberFormat="1" applyFont="1" applyBorder="1" applyAlignment="1" applyProtection="1">
      <alignment horizontal="right" indent="1"/>
      <protection hidden="1"/>
    </xf>
    <xf numFmtId="0" fontId="3" fillId="0" borderId="0" xfId="2" applyNumberFormat="1" applyFont="1" applyFill="1" applyBorder="1" applyAlignment="1" applyProtection="1">
      <alignment horizontal="center" vertical="top" wrapText="1"/>
      <protection hidden="1"/>
    </xf>
    <xf numFmtId="0" fontId="4" fillId="2" borderId="0" xfId="2" applyNumberFormat="1" applyFont="1" applyFill="1" applyBorder="1" applyAlignment="1" applyProtection="1">
      <alignment horizontal="center" vertical="top" wrapText="1"/>
      <protection hidden="1"/>
    </xf>
  </cellXfs>
  <cellStyles count="3">
    <cellStyle name="Lien hypertexte" xfId="2" builtinId="8"/>
    <cellStyle name="Milliers" xfId="1" builtinId="3"/>
    <cellStyle name="Normal" xfId="0" builtinId="0"/>
  </cellStyles>
  <dxfs count="3">
    <dxf>
      <border>
        <left style="thin">
          <color indexed="8"/>
        </left>
        <right style="thin">
          <color indexed="8"/>
        </right>
        <top/>
        <bottom/>
      </border>
    </dxf>
    <dxf>
      <border>
        <left style="thin">
          <color indexed="8"/>
        </left>
        <right style="thin">
          <color indexed="8"/>
        </right>
        <top/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/>
        <bottom style="thin">
          <color indexed="8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achat-de-credit-simulat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02"/>
  <sheetViews>
    <sheetView showGridLines="0" tabSelected="1" zoomScale="80" zoomScaleNormal="80" workbookViewId="0">
      <selection activeCell="F11" sqref="F11"/>
    </sheetView>
  </sheetViews>
  <sheetFormatPr baseColWidth="10" defaultRowHeight="15"/>
  <cols>
    <col min="1" max="1" width="4.7109375" style="1" customWidth="1"/>
    <col min="2" max="2" width="7.140625" style="2" customWidth="1"/>
    <col min="3" max="3" width="17.85546875" style="3" customWidth="1"/>
    <col min="4" max="4" width="40.42578125" style="2" customWidth="1"/>
    <col min="5" max="5" width="28.42578125" style="2" customWidth="1"/>
    <col min="6" max="6" width="11.7109375" style="2" customWidth="1"/>
    <col min="7" max="7" width="25.85546875" style="2" customWidth="1"/>
    <col min="8" max="8" width="27.42578125" style="2" customWidth="1"/>
    <col min="9" max="9" width="24.85546875" style="2" customWidth="1"/>
    <col min="10" max="10" width="25" style="2" customWidth="1"/>
    <col min="11" max="16384" width="11.42578125" style="1"/>
  </cols>
  <sheetData>
    <row r="1" spans="2:11" ht="27.95" customHeight="1">
      <c r="D1" s="4"/>
      <c r="E1" s="4"/>
      <c r="F1" s="4"/>
      <c r="G1" s="4"/>
      <c r="H1" s="4"/>
    </row>
    <row r="2" spans="2:11" ht="42" customHeight="1">
      <c r="D2" s="55" t="s">
        <v>0</v>
      </c>
      <c r="E2" s="55"/>
      <c r="F2" s="55"/>
      <c r="G2" s="55"/>
      <c r="H2" s="55"/>
    </row>
    <row r="3" spans="2:11" ht="65.25" customHeight="1">
      <c r="D3" s="56" t="s">
        <v>1</v>
      </c>
      <c r="E3" s="56"/>
      <c r="F3" s="56"/>
      <c r="G3" s="56"/>
      <c r="H3" s="56"/>
    </row>
    <row r="4" spans="2:11" ht="20.45" customHeight="1">
      <c r="B4" s="5"/>
      <c r="D4" s="6"/>
      <c r="E4" s="7"/>
      <c r="F4" s="8"/>
      <c r="G4" s="9"/>
      <c r="H4" s="10"/>
    </row>
    <row r="5" spans="2:11" ht="15" customHeight="1">
      <c r="B5" s="5"/>
      <c r="D5" s="11"/>
      <c r="E5" s="12" t="s">
        <v>2</v>
      </c>
      <c r="F5" s="13" t="s">
        <v>3</v>
      </c>
      <c r="G5" s="14">
        <v>2024</v>
      </c>
      <c r="H5" s="15"/>
    </row>
    <row r="6" spans="2:11" ht="7.5" customHeight="1">
      <c r="B6" s="5"/>
      <c r="D6" s="11"/>
      <c r="E6" s="16"/>
      <c r="F6" s="17"/>
      <c r="G6" s="18"/>
      <c r="H6" s="15"/>
    </row>
    <row r="7" spans="2:11" ht="15" customHeight="1">
      <c r="B7" s="5"/>
      <c r="D7" s="11"/>
      <c r="E7" s="12" t="s">
        <v>4</v>
      </c>
      <c r="F7" s="19">
        <v>200000</v>
      </c>
      <c r="G7" s="20" t="s">
        <v>5</v>
      </c>
      <c r="H7" s="15"/>
    </row>
    <row r="8" spans="2:11" ht="7.5" customHeight="1">
      <c r="B8" s="5"/>
      <c r="D8" s="11"/>
      <c r="E8" s="16"/>
      <c r="F8" s="17"/>
      <c r="G8" s="18"/>
      <c r="H8" s="15"/>
      <c r="K8" s="2"/>
    </row>
    <row r="9" spans="2:11">
      <c r="B9" s="5"/>
      <c r="D9" s="21"/>
      <c r="E9" s="12" t="s">
        <v>6</v>
      </c>
      <c r="F9" s="22">
        <v>240</v>
      </c>
      <c r="G9" s="20" t="s">
        <v>7</v>
      </c>
      <c r="H9" s="15"/>
    </row>
    <row r="10" spans="2:11" ht="7.5" customHeight="1">
      <c r="B10" s="5"/>
      <c r="D10" s="21"/>
      <c r="E10" s="16"/>
      <c r="F10" s="17"/>
      <c r="G10" s="23"/>
      <c r="H10" s="15"/>
      <c r="K10" s="2"/>
    </row>
    <row r="11" spans="2:11">
      <c r="B11" s="5"/>
      <c r="D11" s="21"/>
      <c r="E11" s="12" t="s">
        <v>8</v>
      </c>
      <c r="F11" s="24">
        <v>4.21</v>
      </c>
      <c r="G11" s="20" t="s">
        <v>9</v>
      </c>
      <c r="H11" s="15"/>
      <c r="K11" s="2"/>
    </row>
    <row r="12" spans="2:11" ht="7.5" customHeight="1">
      <c r="B12" s="5"/>
      <c r="D12" s="21"/>
      <c r="E12" s="16"/>
      <c r="F12" s="25"/>
      <c r="G12" s="26"/>
      <c r="H12" s="15"/>
      <c r="K12" s="2"/>
    </row>
    <row r="13" spans="2:11">
      <c r="B13" s="5"/>
      <c r="D13" s="21"/>
      <c r="E13" s="12" t="s">
        <v>10</v>
      </c>
      <c r="F13" s="24">
        <v>0.5</v>
      </c>
      <c r="G13" s="27" t="s">
        <v>11</v>
      </c>
      <c r="H13" s="15"/>
      <c r="K13" s="2"/>
    </row>
    <row r="14" spans="2:11" ht="7.5" customHeight="1">
      <c r="B14" s="5"/>
      <c r="D14" s="28"/>
      <c r="E14" s="29"/>
      <c r="F14" s="30"/>
      <c r="G14" s="31"/>
      <c r="H14" s="32"/>
    </row>
    <row r="15" spans="2:11" ht="30" customHeight="1">
      <c r="B15" s="5"/>
      <c r="D15" s="33"/>
      <c r="E15" s="33"/>
      <c r="F15" s="34"/>
      <c r="G15" s="35"/>
    </row>
    <row r="16" spans="2:11" ht="7.5" customHeight="1">
      <c r="B16" s="5"/>
      <c r="D16" s="36"/>
      <c r="E16" s="37"/>
      <c r="F16" s="38"/>
      <c r="G16" s="39"/>
      <c r="H16" s="10"/>
    </row>
    <row r="17" spans="2:10" ht="18.75" customHeight="1">
      <c r="B17" s="5"/>
      <c r="D17" s="40"/>
      <c r="E17" s="16" t="s">
        <v>12</v>
      </c>
      <c r="F17" s="41">
        <f>IF(B27=1,IF(tauxinteret=0,pret/dureepret,IF(tauxinteret&gt;0,(pret*tauxinteret/100)/(12*(1-POWER(1+((tauxinteret/100)/12),-dureepret))),"")),"")</f>
        <v>1234.2059343294095</v>
      </c>
      <c r="G17" s="27" t="s">
        <v>13</v>
      </c>
      <c r="H17" s="15"/>
    </row>
    <row r="18" spans="2:10" ht="18.75" customHeight="1">
      <c r="B18" s="5"/>
      <c r="D18" s="40"/>
      <c r="E18" s="16" t="s">
        <v>14</v>
      </c>
      <c r="F18" s="41">
        <f>IF(B27=1,pret*tauxassurance/100/12,"")</f>
        <v>83.333333333333329</v>
      </c>
      <c r="G18" s="27" t="s">
        <v>13</v>
      </c>
      <c r="H18" s="15"/>
    </row>
    <row r="19" spans="2:10" ht="18.75" customHeight="1">
      <c r="B19" s="5"/>
      <c r="D19" s="40"/>
      <c r="E19" s="42" t="s">
        <v>15</v>
      </c>
      <c r="F19" s="43">
        <f>IF(B27=1,mensualitehorsassurance+mensualiteassurance,"")</f>
        <v>1317.5392676627428</v>
      </c>
      <c r="G19" s="44" t="s">
        <v>13</v>
      </c>
      <c r="H19" s="15"/>
    </row>
    <row r="20" spans="2:10" ht="15" customHeight="1">
      <c r="B20" s="5"/>
      <c r="D20" s="40"/>
      <c r="E20" s="45"/>
      <c r="F20" s="46"/>
      <c r="G20" s="47"/>
      <c r="H20" s="15"/>
    </row>
    <row r="21" spans="2:10" ht="18.75" customHeight="1">
      <c r="B21" s="5"/>
      <c r="D21" s="40"/>
      <c r="E21" s="16" t="s">
        <v>16</v>
      </c>
      <c r="F21" s="41">
        <f>IF(B27=1,SUM(F27:F1002),"")</f>
        <v>96209.4242390523</v>
      </c>
      <c r="G21" s="27" t="s">
        <v>17</v>
      </c>
      <c r="H21" s="15"/>
    </row>
    <row r="22" spans="2:10" ht="18.75" customHeight="1">
      <c r="B22" s="5"/>
      <c r="D22" s="40"/>
      <c r="E22" s="16" t="s">
        <v>18</v>
      </c>
      <c r="F22" s="41">
        <f>IF(B27=1,pret*tauxassurance*0.01*dureepret/12,"")</f>
        <v>20000</v>
      </c>
      <c r="G22" s="27" t="s">
        <v>17</v>
      </c>
      <c r="H22" s="15"/>
    </row>
    <row r="23" spans="2:10" ht="18.75" customHeight="1">
      <c r="B23" s="5"/>
      <c r="D23" s="40"/>
      <c r="E23" s="42" t="s">
        <v>19</v>
      </c>
      <c r="F23" s="43">
        <f>IF(B27=1,coutinterets+coutassurance,"")</f>
        <v>116209.4242390523</v>
      </c>
      <c r="G23" s="44" t="s">
        <v>17</v>
      </c>
      <c r="H23" s="15"/>
    </row>
    <row r="24" spans="2:10" ht="7.5" customHeight="1">
      <c r="B24" s="5"/>
      <c r="D24" s="28"/>
      <c r="E24" s="29"/>
      <c r="F24" s="30"/>
      <c r="G24" s="31"/>
      <c r="H24" s="32"/>
    </row>
    <row r="25" spans="2:10" ht="30" customHeight="1">
      <c r="C25" s="48"/>
      <c r="D25" s="5"/>
      <c r="E25" s="5"/>
    </row>
    <row r="26" spans="2:10" s="49" customFormat="1" ht="37.5" customHeight="1">
      <c r="B26" s="50" t="s">
        <v>20</v>
      </c>
      <c r="C26" s="50" t="s">
        <v>21</v>
      </c>
      <c r="D26" s="51" t="s">
        <v>22</v>
      </c>
      <c r="E26" s="51"/>
      <c r="F26" s="50" t="s">
        <v>23</v>
      </c>
      <c r="G26" s="51" t="s">
        <v>24</v>
      </c>
      <c r="H26" s="50" t="s">
        <v>25</v>
      </c>
      <c r="I26" s="51" t="s">
        <v>26</v>
      </c>
      <c r="J26" s="51" t="s">
        <v>27</v>
      </c>
    </row>
    <row r="27" spans="2:10" s="2" customFormat="1">
      <c r="B27" s="5">
        <f>IF(AND(mois&lt;&gt;"",mois&gt;0,annee&lt;&gt;"",annee&gt;0,pret&lt;&gt;"",pret&gt;0,dureepret&lt;&gt;"",dureepret&gt;0,tauxinteret&gt;=0,tauxassurance&gt;=0),1,"")</f>
        <v>1</v>
      </c>
      <c r="C27" s="52">
        <f>IF(B27&lt;&gt;"",DATE(annee,COUNTIF(mois,"Janvier")*1+COUNTIF(mois,"Février")*2+COUNTIF(mois,"Mars")*3+COUNTIF(mois,"Avril")*4+COUNTIF(mois,"Mai")*5+COUNTIF(mois,"Juin")*6+COUNTIF(mois,"Juillet")*7+COUNTIF(mois,"Août")*8+COUNTIF(mois,"Septembre")*9+COUNTIF(mois,"Octobre")*10+COUNTIF(mois,"Novembre")*11+COUNTIF(mois,"Décembre")*12,1),"")</f>
        <v>45383</v>
      </c>
      <c r="D27" s="53">
        <f t="shared" ref="D27:D90" si="0">IF(B27&lt;&gt;"",pret-E27,"")</f>
        <v>199467.46073233726</v>
      </c>
      <c r="E27" s="53">
        <f>IF(B27&lt;&gt;"",I27-F27,"")</f>
        <v>532.53926766274287</v>
      </c>
      <c r="F27" s="53">
        <f>IF(B27&lt;&gt;"",pret*tauxinteret/100/12,"")</f>
        <v>701.66666666666663</v>
      </c>
      <c r="G27" s="53">
        <f>IF(B27&lt;&gt;"",F27,"")</f>
        <v>701.66666666666663</v>
      </c>
      <c r="H27" s="53">
        <f t="shared" ref="H27:H90" si="1">IF(B27&lt;&gt;"",mensualiteassurance,"")</f>
        <v>83.333333333333329</v>
      </c>
      <c r="I27" s="53">
        <f t="shared" ref="I27:I90" si="2">IF(B27&lt;&gt;"",mensualitehorsassurance,"")</f>
        <v>1234.2059343294095</v>
      </c>
      <c r="J27" s="53">
        <f t="shared" ref="J27:J90" si="3">IF(B27&lt;&gt;"",mensualitetotale,"")</f>
        <v>1317.5392676627428</v>
      </c>
    </row>
    <row r="28" spans="2:10" s="2" customFormat="1" ht="15" customHeight="1">
      <c r="B28" s="5">
        <f t="shared" ref="B28:B91" si="4">IF(AND(B27&gt;0,B27&lt;dureepret),B27+1,"")</f>
        <v>2</v>
      </c>
      <c r="C28" s="52">
        <f t="shared" ref="C28:C91" si="5">IF(B28&lt;&gt;"",DATE(YEAR(C27),MONTH(C27)+1,DAY(C27)),"")</f>
        <v>45413</v>
      </c>
      <c r="D28" s="53">
        <f t="shared" si="0"/>
        <v>198933.05313941048</v>
      </c>
      <c r="E28" s="53">
        <f t="shared" ref="E28:E91" si="6">IF(B28&lt;&gt;"",I28-F28+E27,"")</f>
        <v>1066.9468605895358</v>
      </c>
      <c r="F28" s="53">
        <f t="shared" ref="F28:F91" si="7">IF(B28&lt;&gt;"",D27*tauxinteret/100/12,"")</f>
        <v>699.79834140261653</v>
      </c>
      <c r="G28" s="53">
        <f t="shared" ref="G28:G91" si="8">IF(B28&lt;&gt;"",G27+F28,"")</f>
        <v>1401.4650080692832</v>
      </c>
      <c r="H28" s="53">
        <f t="shared" si="1"/>
        <v>83.333333333333329</v>
      </c>
      <c r="I28" s="53">
        <f t="shared" si="2"/>
        <v>1234.2059343294095</v>
      </c>
      <c r="J28" s="53">
        <f t="shared" si="3"/>
        <v>1317.5392676627428</v>
      </c>
    </row>
    <row r="29" spans="2:10" s="2" customFormat="1" ht="15" customHeight="1">
      <c r="B29" s="5">
        <f t="shared" si="4"/>
        <v>3</v>
      </c>
      <c r="C29" s="52">
        <f t="shared" si="5"/>
        <v>45444</v>
      </c>
      <c r="D29" s="53">
        <f t="shared" si="0"/>
        <v>198396.77066651182</v>
      </c>
      <c r="E29" s="53">
        <f t="shared" si="6"/>
        <v>1603.2293334881801</v>
      </c>
      <c r="F29" s="53">
        <f t="shared" si="7"/>
        <v>697.92346143076509</v>
      </c>
      <c r="G29" s="53">
        <f t="shared" si="8"/>
        <v>2099.3884695000484</v>
      </c>
      <c r="H29" s="53">
        <f t="shared" si="1"/>
        <v>83.333333333333329</v>
      </c>
      <c r="I29" s="53">
        <f t="shared" si="2"/>
        <v>1234.2059343294095</v>
      </c>
      <c r="J29" s="53">
        <f t="shared" si="3"/>
        <v>1317.5392676627428</v>
      </c>
    </row>
    <row r="30" spans="2:10" s="2" customFormat="1" ht="15" customHeight="1">
      <c r="B30" s="5">
        <f t="shared" si="4"/>
        <v>4</v>
      </c>
      <c r="C30" s="52">
        <f t="shared" si="5"/>
        <v>45474</v>
      </c>
      <c r="D30" s="53">
        <f t="shared" si="0"/>
        <v>197858.60673593741</v>
      </c>
      <c r="E30" s="53">
        <f t="shared" si="6"/>
        <v>2141.3932640625771</v>
      </c>
      <c r="F30" s="53">
        <f t="shared" si="7"/>
        <v>696.04200375501239</v>
      </c>
      <c r="G30" s="53">
        <f t="shared" si="8"/>
        <v>2795.4304732550609</v>
      </c>
      <c r="H30" s="53">
        <f t="shared" si="1"/>
        <v>83.333333333333329</v>
      </c>
      <c r="I30" s="53">
        <f t="shared" si="2"/>
        <v>1234.2059343294095</v>
      </c>
      <c r="J30" s="53">
        <f t="shared" si="3"/>
        <v>1317.5392676627428</v>
      </c>
    </row>
    <row r="31" spans="2:10" s="2" customFormat="1" ht="15" customHeight="1">
      <c r="B31" s="5">
        <f t="shared" si="4"/>
        <v>5</v>
      </c>
      <c r="C31" s="52">
        <f t="shared" si="5"/>
        <v>45505</v>
      </c>
      <c r="D31" s="53">
        <f t="shared" si="0"/>
        <v>197318.55474690659</v>
      </c>
      <c r="E31" s="53">
        <f t="shared" si="6"/>
        <v>2681.4452530934063</v>
      </c>
      <c r="F31" s="53">
        <f t="shared" si="7"/>
        <v>694.15394529858042</v>
      </c>
      <c r="G31" s="53">
        <f t="shared" si="8"/>
        <v>3489.5844185536412</v>
      </c>
      <c r="H31" s="53">
        <f t="shared" si="1"/>
        <v>83.333333333333329</v>
      </c>
      <c r="I31" s="53">
        <f t="shared" si="2"/>
        <v>1234.2059343294095</v>
      </c>
      <c r="J31" s="53">
        <f t="shared" si="3"/>
        <v>1317.5392676627428</v>
      </c>
    </row>
    <row r="32" spans="2:10" s="2" customFormat="1" ht="15" customHeight="1">
      <c r="B32" s="5">
        <f t="shared" si="4"/>
        <v>6</v>
      </c>
      <c r="C32" s="52">
        <f t="shared" si="5"/>
        <v>45536</v>
      </c>
      <c r="D32" s="53">
        <f t="shared" si="0"/>
        <v>196776.60807548091</v>
      </c>
      <c r="E32" s="53">
        <f t="shared" si="6"/>
        <v>3223.391924519085</v>
      </c>
      <c r="F32" s="53">
        <f t="shared" si="7"/>
        <v>692.2592629037307</v>
      </c>
      <c r="G32" s="53">
        <f t="shared" si="8"/>
        <v>4181.8436814573715</v>
      </c>
      <c r="H32" s="53">
        <f t="shared" si="1"/>
        <v>83.333333333333329</v>
      </c>
      <c r="I32" s="53">
        <f t="shared" si="2"/>
        <v>1234.2059343294095</v>
      </c>
      <c r="J32" s="53">
        <f t="shared" si="3"/>
        <v>1317.5392676627428</v>
      </c>
    </row>
    <row r="33" spans="2:10" s="2" customFormat="1" ht="15" customHeight="1">
      <c r="B33" s="5">
        <f t="shared" si="4"/>
        <v>7</v>
      </c>
      <c r="C33" s="52">
        <f t="shared" si="5"/>
        <v>45566</v>
      </c>
      <c r="D33" s="53">
        <f t="shared" si="0"/>
        <v>196232.760074483</v>
      </c>
      <c r="E33" s="53">
        <f t="shared" si="6"/>
        <v>3767.2399255170158</v>
      </c>
      <c r="F33" s="53">
        <f t="shared" si="7"/>
        <v>690.35793333147888</v>
      </c>
      <c r="G33" s="53">
        <f t="shared" si="8"/>
        <v>4872.2016147888507</v>
      </c>
      <c r="H33" s="53">
        <f t="shared" si="1"/>
        <v>83.333333333333329</v>
      </c>
      <c r="I33" s="53">
        <f t="shared" si="2"/>
        <v>1234.2059343294095</v>
      </c>
      <c r="J33" s="53">
        <f t="shared" si="3"/>
        <v>1317.5392676627428</v>
      </c>
    </row>
    <row r="34" spans="2:10" s="2" customFormat="1" ht="15" customHeight="1">
      <c r="B34" s="5">
        <f t="shared" si="4"/>
        <v>8</v>
      </c>
      <c r="C34" s="52">
        <f t="shared" si="5"/>
        <v>45597</v>
      </c>
      <c r="D34" s="53">
        <f t="shared" si="0"/>
        <v>195687.00407341489</v>
      </c>
      <c r="E34" s="53">
        <f t="shared" si="6"/>
        <v>4312.9959265851139</v>
      </c>
      <c r="F34" s="53">
        <f t="shared" si="7"/>
        <v>688.44993326131123</v>
      </c>
      <c r="G34" s="53">
        <f t="shared" si="8"/>
        <v>5560.6515480501621</v>
      </c>
      <c r="H34" s="53">
        <f t="shared" si="1"/>
        <v>83.333333333333329</v>
      </c>
      <c r="I34" s="53">
        <f t="shared" si="2"/>
        <v>1234.2059343294095</v>
      </c>
      <c r="J34" s="53">
        <f t="shared" si="3"/>
        <v>1317.5392676627428</v>
      </c>
    </row>
    <row r="35" spans="2:10" s="2" customFormat="1" ht="15" customHeight="1">
      <c r="B35" s="5">
        <f t="shared" si="4"/>
        <v>9</v>
      </c>
      <c r="C35" s="52">
        <f t="shared" si="5"/>
        <v>45627</v>
      </c>
      <c r="D35" s="53">
        <f t="shared" si="0"/>
        <v>195139.33337837638</v>
      </c>
      <c r="E35" s="53">
        <f t="shared" si="6"/>
        <v>4860.6666216236263</v>
      </c>
      <c r="F35" s="53">
        <f t="shared" si="7"/>
        <v>686.53523929089727</v>
      </c>
      <c r="G35" s="53">
        <f t="shared" si="8"/>
        <v>6247.1867873410592</v>
      </c>
      <c r="H35" s="53">
        <f t="shared" si="1"/>
        <v>83.333333333333329</v>
      </c>
      <c r="I35" s="53">
        <f t="shared" si="2"/>
        <v>1234.2059343294095</v>
      </c>
      <c r="J35" s="53">
        <f t="shared" si="3"/>
        <v>1317.5392676627428</v>
      </c>
    </row>
    <row r="36" spans="2:10" s="2" customFormat="1" ht="15" customHeight="1">
      <c r="B36" s="5">
        <f t="shared" si="4"/>
        <v>10</v>
      </c>
      <c r="C36" s="52">
        <f t="shared" si="5"/>
        <v>45658</v>
      </c>
      <c r="D36" s="53">
        <f t="shared" si="0"/>
        <v>194589.74127198276</v>
      </c>
      <c r="E36" s="53">
        <f t="shared" si="6"/>
        <v>5410.258728017232</v>
      </c>
      <c r="F36" s="53">
        <f t="shared" si="7"/>
        <v>684.61382793580378</v>
      </c>
      <c r="G36" s="53">
        <f t="shared" si="8"/>
        <v>6931.800615276863</v>
      </c>
      <c r="H36" s="53">
        <f t="shared" si="1"/>
        <v>83.333333333333329</v>
      </c>
      <c r="I36" s="53">
        <f t="shared" si="2"/>
        <v>1234.2059343294095</v>
      </c>
      <c r="J36" s="53">
        <f t="shared" si="3"/>
        <v>1317.5392676627428</v>
      </c>
    </row>
    <row r="37" spans="2:10" s="2" customFormat="1" ht="15" customHeight="1">
      <c r="B37" s="5">
        <f t="shared" si="4"/>
        <v>11</v>
      </c>
      <c r="C37" s="52">
        <f t="shared" si="5"/>
        <v>45689</v>
      </c>
      <c r="D37" s="53">
        <f t="shared" si="0"/>
        <v>194038.22101328257</v>
      </c>
      <c r="E37" s="53">
        <f t="shared" si="6"/>
        <v>5961.7789867174351</v>
      </c>
      <c r="F37" s="53">
        <f t="shared" si="7"/>
        <v>682.68567562920623</v>
      </c>
      <c r="G37" s="53">
        <f t="shared" si="8"/>
        <v>7614.4862909060694</v>
      </c>
      <c r="H37" s="53">
        <f t="shared" si="1"/>
        <v>83.333333333333329</v>
      </c>
      <c r="I37" s="53">
        <f t="shared" si="2"/>
        <v>1234.2059343294095</v>
      </c>
      <c r="J37" s="53">
        <f t="shared" si="3"/>
        <v>1317.5392676627428</v>
      </c>
    </row>
    <row r="38" spans="2:10" s="2" customFormat="1" ht="15" customHeight="1">
      <c r="B38" s="5">
        <f t="shared" si="4"/>
        <v>12</v>
      </c>
      <c r="C38" s="52">
        <f t="shared" si="5"/>
        <v>45717</v>
      </c>
      <c r="D38" s="53">
        <f t="shared" si="0"/>
        <v>193484.76583767476</v>
      </c>
      <c r="E38" s="53">
        <f t="shared" si="6"/>
        <v>6515.2341623252451</v>
      </c>
      <c r="F38" s="53">
        <f t="shared" si="7"/>
        <v>680.75075872159971</v>
      </c>
      <c r="G38" s="53">
        <f t="shared" si="8"/>
        <v>8295.237049627669</v>
      </c>
      <c r="H38" s="53">
        <f t="shared" si="1"/>
        <v>83.333333333333329</v>
      </c>
      <c r="I38" s="53">
        <f t="shared" si="2"/>
        <v>1234.2059343294095</v>
      </c>
      <c r="J38" s="53">
        <f t="shared" si="3"/>
        <v>1317.5392676627428</v>
      </c>
    </row>
    <row r="39" spans="2:10" s="2" customFormat="1" ht="15" customHeight="1">
      <c r="B39" s="5">
        <f t="shared" si="4"/>
        <v>13</v>
      </c>
      <c r="C39" s="52">
        <f t="shared" si="5"/>
        <v>45748</v>
      </c>
      <c r="D39" s="53">
        <f t="shared" si="0"/>
        <v>192929.36895682584</v>
      </c>
      <c r="E39" s="53">
        <f t="shared" si="6"/>
        <v>7070.6310431741458</v>
      </c>
      <c r="F39" s="53">
        <f t="shared" si="7"/>
        <v>678.80905348050896</v>
      </c>
      <c r="G39" s="53">
        <f t="shared" si="8"/>
        <v>8974.0461031081777</v>
      </c>
      <c r="H39" s="53">
        <f t="shared" si="1"/>
        <v>83.333333333333329</v>
      </c>
      <c r="I39" s="53">
        <f t="shared" si="2"/>
        <v>1234.2059343294095</v>
      </c>
      <c r="J39" s="53">
        <f t="shared" si="3"/>
        <v>1317.5392676627428</v>
      </c>
    </row>
    <row r="40" spans="2:10" s="2" customFormat="1" ht="15" customHeight="1">
      <c r="B40" s="5">
        <f t="shared" si="4"/>
        <v>14</v>
      </c>
      <c r="C40" s="52">
        <f t="shared" si="5"/>
        <v>45778</v>
      </c>
      <c r="D40" s="53">
        <f t="shared" si="0"/>
        <v>192372.02355858663</v>
      </c>
      <c r="E40" s="53">
        <f t="shared" si="6"/>
        <v>7627.9764414133579</v>
      </c>
      <c r="F40" s="53">
        <f t="shared" si="7"/>
        <v>676.86053609019734</v>
      </c>
      <c r="G40" s="53">
        <f t="shared" si="8"/>
        <v>9650.9066391983743</v>
      </c>
      <c r="H40" s="53">
        <f t="shared" si="1"/>
        <v>83.333333333333329</v>
      </c>
      <c r="I40" s="53">
        <f t="shared" si="2"/>
        <v>1234.2059343294095</v>
      </c>
      <c r="J40" s="53">
        <f t="shared" si="3"/>
        <v>1317.5392676627428</v>
      </c>
    </row>
    <row r="41" spans="2:10" s="2" customFormat="1" ht="15" customHeight="1">
      <c r="B41" s="5">
        <f t="shared" si="4"/>
        <v>15</v>
      </c>
      <c r="C41" s="52">
        <f t="shared" si="5"/>
        <v>45809</v>
      </c>
      <c r="D41" s="53">
        <f t="shared" si="0"/>
        <v>191812.7228069086</v>
      </c>
      <c r="E41" s="53">
        <f t="shared" si="6"/>
        <v>8187.2771930913923</v>
      </c>
      <c r="F41" s="53">
        <f t="shared" si="7"/>
        <v>674.90518265137473</v>
      </c>
      <c r="G41" s="53">
        <f t="shared" si="8"/>
        <v>10325.811821849749</v>
      </c>
      <c r="H41" s="53">
        <f t="shared" si="1"/>
        <v>83.333333333333329</v>
      </c>
      <c r="I41" s="53">
        <f t="shared" si="2"/>
        <v>1234.2059343294095</v>
      </c>
      <c r="J41" s="53">
        <f t="shared" si="3"/>
        <v>1317.5392676627428</v>
      </c>
    </row>
    <row r="42" spans="2:10" s="2" customFormat="1" ht="15" customHeight="1">
      <c r="B42" s="5">
        <f t="shared" si="4"/>
        <v>16</v>
      </c>
      <c r="C42" s="52">
        <f t="shared" si="5"/>
        <v>45839</v>
      </c>
      <c r="D42" s="53">
        <f t="shared" si="0"/>
        <v>191251.45984176011</v>
      </c>
      <c r="E42" s="53">
        <f t="shared" si="6"/>
        <v>8748.5401582398972</v>
      </c>
      <c r="F42" s="53">
        <f t="shared" si="7"/>
        <v>672.94296918090436</v>
      </c>
      <c r="G42" s="53">
        <f t="shared" si="8"/>
        <v>10998.754791030653</v>
      </c>
      <c r="H42" s="53">
        <f t="shared" si="1"/>
        <v>83.333333333333329</v>
      </c>
      <c r="I42" s="53">
        <f t="shared" si="2"/>
        <v>1234.2059343294095</v>
      </c>
      <c r="J42" s="53">
        <f t="shared" si="3"/>
        <v>1317.5392676627428</v>
      </c>
    </row>
    <row r="43" spans="2:10" s="2" customFormat="1" ht="15" customHeight="1">
      <c r="B43" s="5">
        <f t="shared" si="4"/>
        <v>17</v>
      </c>
      <c r="C43" s="52">
        <f t="shared" si="5"/>
        <v>45870</v>
      </c>
      <c r="D43" s="53">
        <f t="shared" si="0"/>
        <v>190688.22777904221</v>
      </c>
      <c r="E43" s="53">
        <f t="shared" si="6"/>
        <v>9311.7722209577987</v>
      </c>
      <c r="F43" s="53">
        <f t="shared" si="7"/>
        <v>670.97387161150834</v>
      </c>
      <c r="G43" s="53">
        <f t="shared" si="8"/>
        <v>11669.728662642161</v>
      </c>
      <c r="H43" s="53">
        <f t="shared" si="1"/>
        <v>83.333333333333329</v>
      </c>
      <c r="I43" s="53">
        <f t="shared" si="2"/>
        <v>1234.2059343294095</v>
      </c>
      <c r="J43" s="53">
        <f t="shared" si="3"/>
        <v>1317.5392676627428</v>
      </c>
    </row>
    <row r="44" spans="2:10" s="2" customFormat="1" ht="15" customHeight="1">
      <c r="B44" s="5">
        <f t="shared" si="4"/>
        <v>18</v>
      </c>
      <c r="C44" s="52">
        <f t="shared" si="5"/>
        <v>45901</v>
      </c>
      <c r="D44" s="53">
        <f t="shared" si="0"/>
        <v>190123.01971050428</v>
      </c>
      <c r="E44" s="53">
        <f t="shared" si="6"/>
        <v>9876.9802894957356</v>
      </c>
      <c r="F44" s="53">
        <f t="shared" si="7"/>
        <v>668.99786579147315</v>
      </c>
      <c r="G44" s="53">
        <f t="shared" si="8"/>
        <v>12338.726528433634</v>
      </c>
      <c r="H44" s="53">
        <f t="shared" si="1"/>
        <v>83.333333333333329</v>
      </c>
      <c r="I44" s="53">
        <f t="shared" si="2"/>
        <v>1234.2059343294095</v>
      </c>
      <c r="J44" s="53">
        <f t="shared" si="3"/>
        <v>1317.5392676627428</v>
      </c>
    </row>
    <row r="45" spans="2:10" s="2" customFormat="1" ht="15" customHeight="1">
      <c r="B45" s="5">
        <f t="shared" si="4"/>
        <v>19</v>
      </c>
      <c r="C45" s="52">
        <f t="shared" si="5"/>
        <v>45931</v>
      </c>
      <c r="D45" s="53">
        <f t="shared" si="0"/>
        <v>189555.82870365921</v>
      </c>
      <c r="E45" s="53">
        <f t="shared" si="6"/>
        <v>10444.171296340792</v>
      </c>
      <c r="F45" s="53">
        <f t="shared" si="7"/>
        <v>667.01492748435248</v>
      </c>
      <c r="G45" s="53">
        <f t="shared" si="8"/>
        <v>13005.741455917985</v>
      </c>
      <c r="H45" s="53">
        <f t="shared" si="1"/>
        <v>83.333333333333329</v>
      </c>
      <c r="I45" s="53">
        <f t="shared" si="2"/>
        <v>1234.2059343294095</v>
      </c>
      <c r="J45" s="53">
        <f t="shared" si="3"/>
        <v>1317.5392676627428</v>
      </c>
    </row>
    <row r="46" spans="2:10" s="2" customFormat="1" ht="15" customHeight="1">
      <c r="B46" s="5">
        <f t="shared" si="4"/>
        <v>20</v>
      </c>
      <c r="C46" s="52">
        <f t="shared" si="5"/>
        <v>45962</v>
      </c>
      <c r="D46" s="53">
        <f t="shared" si="0"/>
        <v>188986.64780169848</v>
      </c>
      <c r="E46" s="53">
        <f t="shared" si="6"/>
        <v>11013.352198301531</v>
      </c>
      <c r="F46" s="53">
        <f t="shared" si="7"/>
        <v>665.02503236867108</v>
      </c>
      <c r="G46" s="53">
        <f t="shared" si="8"/>
        <v>13670.766488286656</v>
      </c>
      <c r="H46" s="53">
        <f t="shared" si="1"/>
        <v>83.333333333333329</v>
      </c>
      <c r="I46" s="53">
        <f t="shared" si="2"/>
        <v>1234.2059343294095</v>
      </c>
      <c r="J46" s="53">
        <f t="shared" si="3"/>
        <v>1317.5392676627428</v>
      </c>
    </row>
    <row r="47" spans="2:10" s="2" customFormat="1" ht="15" customHeight="1">
      <c r="B47" s="5">
        <f t="shared" si="4"/>
        <v>21</v>
      </c>
      <c r="C47" s="52">
        <f t="shared" si="5"/>
        <v>45992</v>
      </c>
      <c r="D47" s="53">
        <f t="shared" si="0"/>
        <v>188415.4700234067</v>
      </c>
      <c r="E47" s="53">
        <f t="shared" si="6"/>
        <v>11584.529976593314</v>
      </c>
      <c r="F47" s="53">
        <f t="shared" si="7"/>
        <v>663.02815603762542</v>
      </c>
      <c r="G47" s="53">
        <f t="shared" si="8"/>
        <v>14333.794644324282</v>
      </c>
      <c r="H47" s="53">
        <f t="shared" si="1"/>
        <v>83.333333333333329</v>
      </c>
      <c r="I47" s="53">
        <f t="shared" si="2"/>
        <v>1234.2059343294095</v>
      </c>
      <c r="J47" s="53">
        <f t="shared" si="3"/>
        <v>1317.5392676627428</v>
      </c>
    </row>
    <row r="48" spans="2:10" s="2" customFormat="1" ht="15" customHeight="1">
      <c r="B48" s="5">
        <f t="shared" si="4"/>
        <v>22</v>
      </c>
      <c r="C48" s="52">
        <f t="shared" si="5"/>
        <v>46023</v>
      </c>
      <c r="D48" s="53">
        <f t="shared" si="0"/>
        <v>187842.28836307605</v>
      </c>
      <c r="E48" s="53">
        <f t="shared" si="6"/>
        <v>12157.711636923939</v>
      </c>
      <c r="F48" s="53">
        <f t="shared" si="7"/>
        <v>661.02427399878513</v>
      </c>
      <c r="G48" s="53">
        <f t="shared" si="8"/>
        <v>14994.818918323066</v>
      </c>
      <c r="H48" s="53">
        <f t="shared" si="1"/>
        <v>83.333333333333329</v>
      </c>
      <c r="I48" s="53">
        <f t="shared" si="2"/>
        <v>1234.2059343294095</v>
      </c>
      <c r="J48" s="53">
        <f t="shared" si="3"/>
        <v>1317.5392676627428</v>
      </c>
    </row>
    <row r="49" spans="2:10" s="2" customFormat="1" ht="15" customHeight="1">
      <c r="B49" s="5">
        <f t="shared" si="4"/>
        <v>23</v>
      </c>
      <c r="C49" s="52">
        <f t="shared" si="5"/>
        <v>46054</v>
      </c>
      <c r="D49" s="53">
        <f t="shared" si="0"/>
        <v>187267.09579042046</v>
      </c>
      <c r="E49" s="53">
        <f t="shared" si="6"/>
        <v>12732.904209579558</v>
      </c>
      <c r="F49" s="53">
        <f t="shared" si="7"/>
        <v>659.01336167379179</v>
      </c>
      <c r="G49" s="53">
        <f t="shared" si="8"/>
        <v>15653.832279996857</v>
      </c>
      <c r="H49" s="53">
        <f t="shared" si="1"/>
        <v>83.333333333333329</v>
      </c>
      <c r="I49" s="53">
        <f t="shared" si="2"/>
        <v>1234.2059343294095</v>
      </c>
      <c r="J49" s="53">
        <f t="shared" si="3"/>
        <v>1317.5392676627428</v>
      </c>
    </row>
    <row r="50" spans="2:10" s="2" customFormat="1" ht="15" customHeight="1">
      <c r="B50" s="5">
        <f t="shared" si="4"/>
        <v>24</v>
      </c>
      <c r="C50" s="52">
        <f t="shared" si="5"/>
        <v>46082</v>
      </c>
      <c r="D50" s="53">
        <f t="shared" si="0"/>
        <v>186689.88525048908</v>
      </c>
      <c r="E50" s="53">
        <f t="shared" si="6"/>
        <v>13310.114749510909</v>
      </c>
      <c r="F50" s="53">
        <f t="shared" si="7"/>
        <v>656.99539439805847</v>
      </c>
      <c r="G50" s="53">
        <f t="shared" si="8"/>
        <v>16310.827674394915</v>
      </c>
      <c r="H50" s="53">
        <f t="shared" si="1"/>
        <v>83.333333333333329</v>
      </c>
      <c r="I50" s="53">
        <f t="shared" si="2"/>
        <v>1234.2059343294095</v>
      </c>
      <c r="J50" s="53">
        <f t="shared" si="3"/>
        <v>1317.5392676627428</v>
      </c>
    </row>
    <row r="51" spans="2:10" s="2" customFormat="1" ht="15" customHeight="1">
      <c r="B51" s="5">
        <f t="shared" si="4"/>
        <v>25</v>
      </c>
      <c r="C51" s="52">
        <f t="shared" si="5"/>
        <v>46113</v>
      </c>
      <c r="D51" s="53">
        <f t="shared" si="0"/>
        <v>186110.64966358014</v>
      </c>
      <c r="E51" s="53">
        <f t="shared" si="6"/>
        <v>13889.350336419853</v>
      </c>
      <c r="F51" s="53">
        <f t="shared" si="7"/>
        <v>654.97034742046583</v>
      </c>
      <c r="G51" s="53">
        <f t="shared" si="8"/>
        <v>16965.798021815383</v>
      </c>
      <c r="H51" s="53">
        <f t="shared" si="1"/>
        <v>83.333333333333329</v>
      </c>
      <c r="I51" s="53">
        <f t="shared" si="2"/>
        <v>1234.2059343294095</v>
      </c>
      <c r="J51" s="53">
        <f t="shared" si="3"/>
        <v>1317.5392676627428</v>
      </c>
    </row>
    <row r="52" spans="2:10" s="2" customFormat="1" ht="15" customHeight="1">
      <c r="B52" s="5">
        <f t="shared" si="4"/>
        <v>26</v>
      </c>
      <c r="C52" s="52">
        <f t="shared" si="5"/>
        <v>46143</v>
      </c>
      <c r="D52" s="53">
        <f t="shared" si="0"/>
        <v>185529.38192515381</v>
      </c>
      <c r="E52" s="53">
        <f t="shared" si="6"/>
        <v>14470.618074846203</v>
      </c>
      <c r="F52" s="53">
        <f t="shared" si="7"/>
        <v>652.93819590306032</v>
      </c>
      <c r="G52" s="53">
        <f t="shared" si="8"/>
        <v>17618.736217718444</v>
      </c>
      <c r="H52" s="53">
        <f t="shared" si="1"/>
        <v>83.333333333333329</v>
      </c>
      <c r="I52" s="53">
        <f t="shared" si="2"/>
        <v>1234.2059343294095</v>
      </c>
      <c r="J52" s="53">
        <f t="shared" si="3"/>
        <v>1317.5392676627428</v>
      </c>
    </row>
    <row r="53" spans="2:10" s="2" customFormat="1" ht="15" customHeight="1">
      <c r="B53" s="5">
        <f t="shared" si="4"/>
        <v>27</v>
      </c>
      <c r="C53" s="52">
        <f t="shared" si="5"/>
        <v>46174</v>
      </c>
      <c r="D53" s="53">
        <f t="shared" si="0"/>
        <v>184946.07490574513</v>
      </c>
      <c r="E53" s="53">
        <f t="shared" si="6"/>
        <v>15053.925094254864</v>
      </c>
      <c r="F53" s="53">
        <f t="shared" si="7"/>
        <v>650.89891492074787</v>
      </c>
      <c r="G53" s="53">
        <f t="shared" si="8"/>
        <v>18269.635132639192</v>
      </c>
      <c r="H53" s="53">
        <f t="shared" si="1"/>
        <v>83.333333333333329</v>
      </c>
      <c r="I53" s="53">
        <f t="shared" si="2"/>
        <v>1234.2059343294095</v>
      </c>
      <c r="J53" s="53">
        <f t="shared" si="3"/>
        <v>1317.5392676627428</v>
      </c>
    </row>
    <row r="54" spans="2:10" s="2" customFormat="1" ht="15" customHeight="1">
      <c r="B54" s="5">
        <f t="shared" si="4"/>
        <v>28</v>
      </c>
      <c r="C54" s="52">
        <f t="shared" si="5"/>
        <v>46204</v>
      </c>
      <c r="D54" s="53">
        <f t="shared" si="0"/>
        <v>184360.72145087671</v>
      </c>
      <c r="E54" s="53">
        <f t="shared" si="6"/>
        <v>15639.278549123284</v>
      </c>
      <c r="F54" s="53">
        <f t="shared" si="7"/>
        <v>648.85247946098912</v>
      </c>
      <c r="G54" s="53">
        <f t="shared" si="8"/>
        <v>18918.48761210018</v>
      </c>
      <c r="H54" s="53">
        <f t="shared" si="1"/>
        <v>83.333333333333329</v>
      </c>
      <c r="I54" s="53">
        <f t="shared" si="2"/>
        <v>1234.2059343294095</v>
      </c>
      <c r="J54" s="53">
        <f t="shared" si="3"/>
        <v>1317.5392676627428</v>
      </c>
    </row>
    <row r="55" spans="2:10" s="2" customFormat="1" ht="15" customHeight="1">
      <c r="B55" s="5">
        <f t="shared" si="4"/>
        <v>29</v>
      </c>
      <c r="C55" s="52">
        <f t="shared" si="5"/>
        <v>46235</v>
      </c>
      <c r="D55" s="53">
        <f t="shared" si="0"/>
        <v>183773.31438097078</v>
      </c>
      <c r="E55" s="53">
        <f t="shared" si="6"/>
        <v>16226.685619029202</v>
      </c>
      <c r="F55" s="53">
        <f t="shared" si="7"/>
        <v>646.79886442349243</v>
      </c>
      <c r="G55" s="53">
        <f t="shared" si="8"/>
        <v>19565.286476523674</v>
      </c>
      <c r="H55" s="53">
        <f t="shared" si="1"/>
        <v>83.333333333333329</v>
      </c>
      <c r="I55" s="53">
        <f t="shared" si="2"/>
        <v>1234.2059343294095</v>
      </c>
      <c r="J55" s="53">
        <f t="shared" si="3"/>
        <v>1317.5392676627428</v>
      </c>
    </row>
    <row r="56" spans="2:10" s="2" customFormat="1" ht="15" customHeight="1">
      <c r="B56" s="5">
        <f t="shared" si="4"/>
        <v>30</v>
      </c>
      <c r="C56" s="52">
        <f t="shared" si="5"/>
        <v>46266</v>
      </c>
      <c r="D56" s="53">
        <f t="shared" si="0"/>
        <v>183183.8464912613</v>
      </c>
      <c r="E56" s="53">
        <f t="shared" si="6"/>
        <v>16816.153508738706</v>
      </c>
      <c r="F56" s="53">
        <f t="shared" si="7"/>
        <v>644.73804461990574</v>
      </c>
      <c r="G56" s="53">
        <f t="shared" si="8"/>
        <v>20210.024521143579</v>
      </c>
      <c r="H56" s="53">
        <f t="shared" si="1"/>
        <v>83.333333333333329</v>
      </c>
      <c r="I56" s="53">
        <f t="shared" si="2"/>
        <v>1234.2059343294095</v>
      </c>
      <c r="J56" s="53">
        <f t="shared" si="3"/>
        <v>1317.5392676627428</v>
      </c>
    </row>
    <row r="57" spans="2:10" s="2" customFormat="1" ht="15" customHeight="1">
      <c r="B57" s="5">
        <f t="shared" si="4"/>
        <v>31</v>
      </c>
      <c r="C57" s="52">
        <f t="shared" si="5"/>
        <v>46296</v>
      </c>
      <c r="D57" s="53">
        <f t="shared" si="0"/>
        <v>182592.31055170539</v>
      </c>
      <c r="E57" s="53">
        <f t="shared" si="6"/>
        <v>17407.689448294608</v>
      </c>
      <c r="F57" s="53">
        <f t="shared" si="7"/>
        <v>642.66999477350839</v>
      </c>
      <c r="G57" s="53">
        <f t="shared" si="8"/>
        <v>20852.694515917086</v>
      </c>
      <c r="H57" s="53">
        <f t="shared" si="1"/>
        <v>83.333333333333329</v>
      </c>
      <c r="I57" s="53">
        <f t="shared" si="2"/>
        <v>1234.2059343294095</v>
      </c>
      <c r="J57" s="53">
        <f t="shared" si="3"/>
        <v>1317.5392676627428</v>
      </c>
    </row>
    <row r="58" spans="2:10" s="2" customFormat="1" ht="15" customHeight="1">
      <c r="B58" s="5">
        <f t="shared" si="4"/>
        <v>32</v>
      </c>
      <c r="C58" s="52">
        <f t="shared" si="5"/>
        <v>46327</v>
      </c>
      <c r="D58" s="53">
        <f t="shared" si="0"/>
        <v>181998.69930689488</v>
      </c>
      <c r="E58" s="53">
        <f t="shared" si="6"/>
        <v>18001.300693105117</v>
      </c>
      <c r="F58" s="53">
        <f t="shared" si="7"/>
        <v>640.59468951889971</v>
      </c>
      <c r="G58" s="53">
        <f t="shared" si="8"/>
        <v>21493.289205435987</v>
      </c>
      <c r="H58" s="53">
        <f t="shared" si="1"/>
        <v>83.333333333333329</v>
      </c>
      <c r="I58" s="53">
        <f t="shared" si="2"/>
        <v>1234.2059343294095</v>
      </c>
      <c r="J58" s="53">
        <f t="shared" si="3"/>
        <v>1317.5392676627428</v>
      </c>
    </row>
    <row r="59" spans="2:10" s="2" customFormat="1" ht="15" customHeight="1">
      <c r="B59" s="5">
        <f t="shared" si="4"/>
        <v>33</v>
      </c>
      <c r="C59" s="52">
        <f t="shared" si="5"/>
        <v>46357</v>
      </c>
      <c r="D59" s="53">
        <f t="shared" si="0"/>
        <v>181403.00547596716</v>
      </c>
      <c r="E59" s="53">
        <f t="shared" si="6"/>
        <v>18596.994524032838</v>
      </c>
      <c r="F59" s="53">
        <f t="shared" si="7"/>
        <v>638.51210340168961</v>
      </c>
      <c r="G59" s="53">
        <f t="shared" si="8"/>
        <v>22131.801308837676</v>
      </c>
      <c r="H59" s="53">
        <f t="shared" si="1"/>
        <v>83.333333333333329</v>
      </c>
      <c r="I59" s="53">
        <f t="shared" si="2"/>
        <v>1234.2059343294095</v>
      </c>
      <c r="J59" s="53">
        <f t="shared" si="3"/>
        <v>1317.5392676627428</v>
      </c>
    </row>
    <row r="60" spans="2:10" s="2" customFormat="1" ht="15" customHeight="1">
      <c r="B60" s="5">
        <f t="shared" si="4"/>
        <v>34</v>
      </c>
      <c r="C60" s="52">
        <f t="shared" si="5"/>
        <v>46388</v>
      </c>
      <c r="D60" s="53">
        <f t="shared" si="0"/>
        <v>180805.22175251594</v>
      </c>
      <c r="E60" s="53">
        <f t="shared" si="6"/>
        <v>19194.778247484064</v>
      </c>
      <c r="F60" s="53">
        <f t="shared" si="7"/>
        <v>636.42221087818473</v>
      </c>
      <c r="G60" s="53">
        <f t="shared" si="8"/>
        <v>22768.223519715859</v>
      </c>
      <c r="H60" s="53">
        <f t="shared" si="1"/>
        <v>83.333333333333329</v>
      </c>
      <c r="I60" s="53">
        <f t="shared" si="2"/>
        <v>1234.2059343294095</v>
      </c>
      <c r="J60" s="53">
        <f t="shared" si="3"/>
        <v>1317.5392676627428</v>
      </c>
    </row>
    <row r="61" spans="2:10" s="2" customFormat="1" ht="15" customHeight="1">
      <c r="B61" s="5">
        <f t="shared" si="4"/>
        <v>35</v>
      </c>
      <c r="C61" s="52">
        <f t="shared" si="5"/>
        <v>46419</v>
      </c>
      <c r="D61" s="53">
        <f t="shared" si="0"/>
        <v>180205.34080450161</v>
      </c>
      <c r="E61" s="53">
        <f t="shared" si="6"/>
        <v>19794.659195498396</v>
      </c>
      <c r="F61" s="53">
        <f t="shared" si="7"/>
        <v>634.32498631507667</v>
      </c>
      <c r="G61" s="53">
        <f t="shared" si="8"/>
        <v>23402.548506030937</v>
      </c>
      <c r="H61" s="53">
        <f t="shared" si="1"/>
        <v>83.333333333333329</v>
      </c>
      <c r="I61" s="53">
        <f t="shared" si="2"/>
        <v>1234.2059343294095</v>
      </c>
      <c r="J61" s="53">
        <f t="shared" si="3"/>
        <v>1317.5392676627428</v>
      </c>
    </row>
    <row r="62" spans="2:10" s="2" customFormat="1" ht="15" customHeight="1">
      <c r="B62" s="5">
        <f t="shared" si="4"/>
        <v>36</v>
      </c>
      <c r="C62" s="52">
        <f t="shared" si="5"/>
        <v>46447</v>
      </c>
      <c r="D62" s="53">
        <f t="shared" si="0"/>
        <v>179603.35527416132</v>
      </c>
      <c r="E62" s="53">
        <f t="shared" si="6"/>
        <v>20396.64472583868</v>
      </c>
      <c r="F62" s="53">
        <f t="shared" si="7"/>
        <v>632.22040398912657</v>
      </c>
      <c r="G62" s="53">
        <f t="shared" si="8"/>
        <v>24034.768910020062</v>
      </c>
      <c r="H62" s="53">
        <f t="shared" si="1"/>
        <v>83.333333333333329</v>
      </c>
      <c r="I62" s="53">
        <f t="shared" si="2"/>
        <v>1234.2059343294095</v>
      </c>
      <c r="J62" s="53">
        <f t="shared" si="3"/>
        <v>1317.5392676627428</v>
      </c>
    </row>
    <row r="63" spans="2:10" s="2" customFormat="1" ht="15" customHeight="1">
      <c r="B63" s="5">
        <f t="shared" si="4"/>
        <v>37</v>
      </c>
      <c r="C63" s="52">
        <f t="shared" si="5"/>
        <v>46478</v>
      </c>
      <c r="D63" s="53">
        <f t="shared" si="0"/>
        <v>178999.25777791877</v>
      </c>
      <c r="E63" s="53">
        <f t="shared" si="6"/>
        <v>21000.74222208124</v>
      </c>
      <c r="F63" s="53">
        <f t="shared" si="7"/>
        <v>630.10843808684933</v>
      </c>
      <c r="G63" s="53">
        <f t="shared" si="8"/>
        <v>24664.877348106911</v>
      </c>
      <c r="H63" s="53">
        <f t="shared" si="1"/>
        <v>83.333333333333329</v>
      </c>
      <c r="I63" s="53">
        <f t="shared" si="2"/>
        <v>1234.2059343294095</v>
      </c>
      <c r="J63" s="53">
        <f t="shared" si="3"/>
        <v>1317.5392676627428</v>
      </c>
    </row>
    <row r="64" spans="2:10" s="2" customFormat="1" ht="15" customHeight="1">
      <c r="B64" s="5">
        <f t="shared" si="4"/>
        <v>38</v>
      </c>
      <c r="C64" s="52">
        <f t="shared" si="5"/>
        <v>46508</v>
      </c>
      <c r="D64" s="53">
        <f t="shared" si="0"/>
        <v>178393.04090629355</v>
      </c>
      <c r="E64" s="53">
        <f t="shared" si="6"/>
        <v>21606.959093706453</v>
      </c>
      <c r="F64" s="53">
        <f t="shared" si="7"/>
        <v>627.98906270419832</v>
      </c>
      <c r="G64" s="53">
        <f t="shared" si="8"/>
        <v>25292.866410811108</v>
      </c>
      <c r="H64" s="53">
        <f t="shared" si="1"/>
        <v>83.333333333333329</v>
      </c>
      <c r="I64" s="53">
        <f t="shared" si="2"/>
        <v>1234.2059343294095</v>
      </c>
      <c r="J64" s="53">
        <f t="shared" si="3"/>
        <v>1317.5392676627428</v>
      </c>
    </row>
    <row r="65" spans="2:10" s="2" customFormat="1" ht="15" customHeight="1">
      <c r="B65" s="5">
        <f t="shared" si="4"/>
        <v>39</v>
      </c>
      <c r="C65" s="52">
        <f t="shared" si="5"/>
        <v>46539</v>
      </c>
      <c r="D65" s="53">
        <f t="shared" si="0"/>
        <v>177784.69722381039</v>
      </c>
      <c r="E65" s="53">
        <f t="shared" si="6"/>
        <v>22215.302776189616</v>
      </c>
      <c r="F65" s="53">
        <f t="shared" si="7"/>
        <v>625.86225184624652</v>
      </c>
      <c r="G65" s="53">
        <f t="shared" si="8"/>
        <v>25918.728662657355</v>
      </c>
      <c r="H65" s="53">
        <f t="shared" si="1"/>
        <v>83.333333333333329</v>
      </c>
      <c r="I65" s="53">
        <f t="shared" si="2"/>
        <v>1234.2059343294095</v>
      </c>
      <c r="J65" s="53">
        <f t="shared" si="3"/>
        <v>1317.5392676627428</v>
      </c>
    </row>
    <row r="66" spans="2:10" s="2" customFormat="1" ht="15" customHeight="1">
      <c r="B66" s="5">
        <f t="shared" si="4"/>
        <v>40</v>
      </c>
      <c r="C66" s="52">
        <f t="shared" si="5"/>
        <v>46569</v>
      </c>
      <c r="D66" s="53">
        <f t="shared" si="0"/>
        <v>177174.21926890785</v>
      </c>
      <c r="E66" s="53">
        <f t="shared" si="6"/>
        <v>22825.780731092156</v>
      </c>
      <c r="F66" s="53">
        <f t="shared" si="7"/>
        <v>623.72797942686816</v>
      </c>
      <c r="G66" s="53">
        <f t="shared" si="8"/>
        <v>26542.456642084224</v>
      </c>
      <c r="H66" s="53">
        <f t="shared" si="1"/>
        <v>83.333333333333329</v>
      </c>
      <c r="I66" s="53">
        <f t="shared" si="2"/>
        <v>1234.2059343294095</v>
      </c>
      <c r="J66" s="53">
        <f t="shared" si="3"/>
        <v>1317.5392676627428</v>
      </c>
    </row>
    <row r="67" spans="2:10" s="2" customFormat="1" ht="15" customHeight="1">
      <c r="B67" s="5">
        <f t="shared" si="4"/>
        <v>41</v>
      </c>
      <c r="C67" s="52">
        <f t="shared" si="5"/>
        <v>46600</v>
      </c>
      <c r="D67" s="53">
        <f t="shared" si="0"/>
        <v>176561.59955384684</v>
      </c>
      <c r="E67" s="53">
        <f t="shared" si="6"/>
        <v>23438.400446153148</v>
      </c>
      <c r="F67" s="53">
        <f t="shared" si="7"/>
        <v>621.5862192684184</v>
      </c>
      <c r="G67" s="53">
        <f t="shared" si="8"/>
        <v>27164.042861352642</v>
      </c>
      <c r="H67" s="53">
        <f t="shared" si="1"/>
        <v>83.333333333333329</v>
      </c>
      <c r="I67" s="53">
        <f t="shared" si="2"/>
        <v>1234.2059343294095</v>
      </c>
      <c r="J67" s="53">
        <f t="shared" si="3"/>
        <v>1317.5392676627428</v>
      </c>
    </row>
    <row r="68" spans="2:10" s="2" customFormat="1" ht="15" customHeight="1">
      <c r="B68" s="5">
        <f t="shared" si="4"/>
        <v>42</v>
      </c>
      <c r="C68" s="52">
        <f t="shared" si="5"/>
        <v>46631</v>
      </c>
      <c r="D68" s="53">
        <f t="shared" si="0"/>
        <v>175946.83056461887</v>
      </c>
      <c r="E68" s="53">
        <f t="shared" si="6"/>
        <v>24053.169435381144</v>
      </c>
      <c r="F68" s="53">
        <f t="shared" si="7"/>
        <v>619.43694510141268</v>
      </c>
      <c r="G68" s="53">
        <f t="shared" si="8"/>
        <v>27783.479806454056</v>
      </c>
      <c r="H68" s="53">
        <f t="shared" si="1"/>
        <v>83.333333333333329</v>
      </c>
      <c r="I68" s="53">
        <f t="shared" si="2"/>
        <v>1234.2059343294095</v>
      </c>
      <c r="J68" s="53">
        <f t="shared" si="3"/>
        <v>1317.5392676627428</v>
      </c>
    </row>
    <row r="69" spans="2:10" s="2" customFormat="1" ht="15" customHeight="1">
      <c r="B69" s="5">
        <f t="shared" si="4"/>
        <v>43</v>
      </c>
      <c r="C69" s="52">
        <f t="shared" si="5"/>
        <v>46661</v>
      </c>
      <c r="D69" s="53">
        <f t="shared" si="0"/>
        <v>175329.90476085365</v>
      </c>
      <c r="E69" s="53">
        <f t="shared" si="6"/>
        <v>24670.095239146347</v>
      </c>
      <c r="F69" s="53">
        <f t="shared" si="7"/>
        <v>617.28013056420457</v>
      </c>
      <c r="G69" s="53">
        <f t="shared" si="8"/>
        <v>28400.759937018262</v>
      </c>
      <c r="H69" s="53">
        <f t="shared" si="1"/>
        <v>83.333333333333329</v>
      </c>
      <c r="I69" s="53">
        <f t="shared" si="2"/>
        <v>1234.2059343294095</v>
      </c>
      <c r="J69" s="53">
        <f t="shared" si="3"/>
        <v>1317.5392676627428</v>
      </c>
    </row>
    <row r="70" spans="2:10" s="2" customFormat="1" ht="15" customHeight="1">
      <c r="B70" s="5">
        <f t="shared" si="4"/>
        <v>44</v>
      </c>
      <c r="C70" s="52">
        <f t="shared" si="5"/>
        <v>46692</v>
      </c>
      <c r="D70" s="53">
        <f t="shared" si="0"/>
        <v>174710.81457572689</v>
      </c>
      <c r="E70" s="53">
        <f t="shared" si="6"/>
        <v>25289.185424273095</v>
      </c>
      <c r="F70" s="53">
        <f t="shared" si="7"/>
        <v>615.11574920266162</v>
      </c>
      <c r="G70" s="53">
        <f t="shared" si="8"/>
        <v>29015.875686220923</v>
      </c>
      <c r="H70" s="53">
        <f t="shared" si="1"/>
        <v>83.333333333333329</v>
      </c>
      <c r="I70" s="53">
        <f t="shared" si="2"/>
        <v>1234.2059343294095</v>
      </c>
      <c r="J70" s="53">
        <f t="shared" si="3"/>
        <v>1317.5392676627428</v>
      </c>
    </row>
    <row r="71" spans="2:10" s="2" customFormat="1" ht="15" customHeight="1">
      <c r="B71" s="5">
        <f t="shared" si="4"/>
        <v>45</v>
      </c>
      <c r="C71" s="52">
        <f t="shared" si="5"/>
        <v>46722</v>
      </c>
      <c r="D71" s="53">
        <f t="shared" si="0"/>
        <v>174089.55241586734</v>
      </c>
      <c r="E71" s="53">
        <f t="shared" si="6"/>
        <v>25910.447584132664</v>
      </c>
      <c r="F71" s="53">
        <f t="shared" si="7"/>
        <v>612.94377446984186</v>
      </c>
      <c r="G71" s="53">
        <f t="shared" si="8"/>
        <v>29628.819460690764</v>
      </c>
      <c r="H71" s="53">
        <f t="shared" si="1"/>
        <v>83.333333333333329</v>
      </c>
      <c r="I71" s="53">
        <f t="shared" si="2"/>
        <v>1234.2059343294095</v>
      </c>
      <c r="J71" s="53">
        <f t="shared" si="3"/>
        <v>1317.5392676627428</v>
      </c>
    </row>
    <row r="72" spans="2:10" s="2" customFormat="1" ht="15" customHeight="1">
      <c r="B72" s="5">
        <f t="shared" si="4"/>
        <v>46</v>
      </c>
      <c r="C72" s="52">
        <f t="shared" si="5"/>
        <v>46753</v>
      </c>
      <c r="D72" s="53">
        <f t="shared" si="0"/>
        <v>173466.11066126361</v>
      </c>
      <c r="E72" s="53">
        <f t="shared" si="6"/>
        <v>26533.889338736404</v>
      </c>
      <c r="F72" s="53">
        <f t="shared" si="7"/>
        <v>610.76417972566799</v>
      </c>
      <c r="G72" s="53">
        <f t="shared" si="8"/>
        <v>30239.583640416433</v>
      </c>
      <c r="H72" s="53">
        <f t="shared" si="1"/>
        <v>83.333333333333329</v>
      </c>
      <c r="I72" s="53">
        <f t="shared" si="2"/>
        <v>1234.2059343294095</v>
      </c>
      <c r="J72" s="53">
        <f t="shared" si="3"/>
        <v>1317.5392676627428</v>
      </c>
    </row>
    <row r="73" spans="2:10" s="2" customFormat="1" ht="15" customHeight="1">
      <c r="B73" s="5">
        <f t="shared" si="4"/>
        <v>47</v>
      </c>
      <c r="C73" s="52">
        <f t="shared" si="5"/>
        <v>46784</v>
      </c>
      <c r="D73" s="53">
        <f t="shared" si="0"/>
        <v>172840.48166517078</v>
      </c>
      <c r="E73" s="53">
        <f t="shared" si="6"/>
        <v>27159.518334829212</v>
      </c>
      <c r="F73" s="53">
        <f t="shared" si="7"/>
        <v>608.57693823659974</v>
      </c>
      <c r="G73" s="53">
        <f t="shared" si="8"/>
        <v>30848.160578653034</v>
      </c>
      <c r="H73" s="53">
        <f t="shared" si="1"/>
        <v>83.333333333333329</v>
      </c>
      <c r="I73" s="53">
        <f t="shared" si="2"/>
        <v>1234.2059343294095</v>
      </c>
      <c r="J73" s="53">
        <f t="shared" si="3"/>
        <v>1317.5392676627428</v>
      </c>
    </row>
    <row r="74" spans="2:10" s="2" customFormat="1" ht="15" customHeight="1">
      <c r="B74" s="5">
        <f t="shared" si="4"/>
        <v>48</v>
      </c>
      <c r="C74" s="52">
        <f t="shared" si="5"/>
        <v>46813</v>
      </c>
      <c r="D74" s="53">
        <f t="shared" si="0"/>
        <v>172212.65775401669</v>
      </c>
      <c r="E74" s="53">
        <f t="shared" si="6"/>
        <v>27787.342245983313</v>
      </c>
      <c r="F74" s="53">
        <f t="shared" si="7"/>
        <v>606.38202317530738</v>
      </c>
      <c r="G74" s="53">
        <f t="shared" si="8"/>
        <v>31454.542601828343</v>
      </c>
      <c r="H74" s="53">
        <f t="shared" si="1"/>
        <v>83.333333333333329</v>
      </c>
      <c r="I74" s="53">
        <f t="shared" si="2"/>
        <v>1234.2059343294095</v>
      </c>
      <c r="J74" s="53">
        <f t="shared" si="3"/>
        <v>1317.5392676627428</v>
      </c>
    </row>
    <row r="75" spans="2:10" s="2" customFormat="1" ht="15" customHeight="1">
      <c r="B75" s="5">
        <f t="shared" si="4"/>
        <v>49</v>
      </c>
      <c r="C75" s="52">
        <f t="shared" si="5"/>
        <v>46844</v>
      </c>
      <c r="D75" s="53">
        <f t="shared" si="0"/>
        <v>171582.6312273076</v>
      </c>
      <c r="E75" s="53">
        <f t="shared" si="6"/>
        <v>28417.368772692382</v>
      </c>
      <c r="F75" s="53">
        <f t="shared" si="7"/>
        <v>604.17940762034198</v>
      </c>
      <c r="G75" s="53">
        <f t="shared" si="8"/>
        <v>32058.722009448684</v>
      </c>
      <c r="H75" s="53">
        <f t="shared" si="1"/>
        <v>83.333333333333329</v>
      </c>
      <c r="I75" s="53">
        <f t="shared" si="2"/>
        <v>1234.2059343294095</v>
      </c>
      <c r="J75" s="53">
        <f t="shared" si="3"/>
        <v>1317.5392676627428</v>
      </c>
    </row>
    <row r="76" spans="2:10" s="2" customFormat="1" ht="15" customHeight="1">
      <c r="B76" s="5">
        <f t="shared" si="4"/>
        <v>50</v>
      </c>
      <c r="C76" s="52">
        <f t="shared" si="5"/>
        <v>46874</v>
      </c>
      <c r="D76" s="53">
        <f t="shared" si="0"/>
        <v>170950.39435753401</v>
      </c>
      <c r="E76" s="53">
        <f t="shared" si="6"/>
        <v>29049.605642465987</v>
      </c>
      <c r="F76" s="53">
        <f t="shared" si="7"/>
        <v>601.96906455580415</v>
      </c>
      <c r="G76" s="53">
        <f t="shared" si="8"/>
        <v>32660.691074004488</v>
      </c>
      <c r="H76" s="53">
        <f t="shared" si="1"/>
        <v>83.333333333333329</v>
      </c>
      <c r="I76" s="53">
        <f t="shared" si="2"/>
        <v>1234.2059343294095</v>
      </c>
      <c r="J76" s="53">
        <f t="shared" si="3"/>
        <v>1317.5392676627428</v>
      </c>
    </row>
    <row r="77" spans="2:10" s="2" customFormat="1" ht="15" customHeight="1">
      <c r="B77" s="5">
        <f t="shared" si="4"/>
        <v>51</v>
      </c>
      <c r="C77" s="52">
        <f t="shared" si="5"/>
        <v>46905</v>
      </c>
      <c r="D77" s="53">
        <f t="shared" si="0"/>
        <v>170315.93939007563</v>
      </c>
      <c r="E77" s="53">
        <f t="shared" si="6"/>
        <v>29684.060609924381</v>
      </c>
      <c r="F77" s="53">
        <f t="shared" si="7"/>
        <v>599.75096687101518</v>
      </c>
      <c r="G77" s="53">
        <f t="shared" si="8"/>
        <v>33260.442040875503</v>
      </c>
      <c r="H77" s="53">
        <f t="shared" si="1"/>
        <v>83.333333333333329</v>
      </c>
      <c r="I77" s="53">
        <f t="shared" si="2"/>
        <v>1234.2059343294095</v>
      </c>
      <c r="J77" s="53">
        <f t="shared" si="3"/>
        <v>1317.5392676627428</v>
      </c>
    </row>
    <row r="78" spans="2:10" s="2" customFormat="1" ht="15" customHeight="1">
      <c r="B78" s="5">
        <f t="shared" si="4"/>
        <v>52</v>
      </c>
      <c r="C78" s="52">
        <f t="shared" si="5"/>
        <v>46935</v>
      </c>
      <c r="D78" s="53">
        <f t="shared" si="0"/>
        <v>169679.25854310638</v>
      </c>
      <c r="E78" s="53">
        <f t="shared" si="6"/>
        <v>30320.741456893607</v>
      </c>
      <c r="F78" s="53">
        <f t="shared" si="7"/>
        <v>597.52508736018206</v>
      </c>
      <c r="G78" s="53">
        <f t="shared" si="8"/>
        <v>33857.967128235687</v>
      </c>
      <c r="H78" s="53">
        <f t="shared" si="1"/>
        <v>83.333333333333329</v>
      </c>
      <c r="I78" s="53">
        <f t="shared" si="2"/>
        <v>1234.2059343294095</v>
      </c>
      <c r="J78" s="53">
        <f t="shared" si="3"/>
        <v>1317.5392676627428</v>
      </c>
    </row>
    <row r="79" spans="2:10" s="2" customFormat="1" ht="15" customHeight="1">
      <c r="B79" s="5">
        <f t="shared" si="4"/>
        <v>53</v>
      </c>
      <c r="C79" s="52">
        <f t="shared" si="5"/>
        <v>46966</v>
      </c>
      <c r="D79" s="53">
        <f t="shared" si="0"/>
        <v>169040.34400749905</v>
      </c>
      <c r="E79" s="53">
        <f t="shared" si="6"/>
        <v>30959.655992500953</v>
      </c>
      <c r="F79" s="53">
        <f t="shared" si="7"/>
        <v>595.29139872206486</v>
      </c>
      <c r="G79" s="53">
        <f t="shared" si="8"/>
        <v>34453.258526957754</v>
      </c>
      <c r="H79" s="53">
        <f t="shared" si="1"/>
        <v>83.333333333333329</v>
      </c>
      <c r="I79" s="53">
        <f t="shared" si="2"/>
        <v>1234.2059343294095</v>
      </c>
      <c r="J79" s="53">
        <f t="shared" si="3"/>
        <v>1317.5392676627428</v>
      </c>
    </row>
    <row r="80" spans="2:10" s="2" customFormat="1" ht="15" customHeight="1">
      <c r="B80" s="5">
        <f t="shared" si="4"/>
        <v>54</v>
      </c>
      <c r="C80" s="52">
        <f t="shared" si="5"/>
        <v>46997</v>
      </c>
      <c r="D80" s="53">
        <f t="shared" si="0"/>
        <v>168399.18794672927</v>
      </c>
      <c r="E80" s="53">
        <f t="shared" si="6"/>
        <v>31600.812053270722</v>
      </c>
      <c r="F80" s="53">
        <f t="shared" si="7"/>
        <v>593.04987355964249</v>
      </c>
      <c r="G80" s="53">
        <f t="shared" si="8"/>
        <v>35046.308400517395</v>
      </c>
      <c r="H80" s="53">
        <f t="shared" si="1"/>
        <v>83.333333333333329</v>
      </c>
      <c r="I80" s="53">
        <f t="shared" si="2"/>
        <v>1234.2059343294095</v>
      </c>
      <c r="J80" s="53">
        <f t="shared" si="3"/>
        <v>1317.5392676627428</v>
      </c>
    </row>
    <row r="81" spans="2:10" s="2" customFormat="1" ht="15" customHeight="1">
      <c r="B81" s="5">
        <f t="shared" si="4"/>
        <v>55</v>
      </c>
      <c r="C81" s="52">
        <f t="shared" si="5"/>
        <v>47027</v>
      </c>
      <c r="D81" s="53">
        <f t="shared" si="0"/>
        <v>167755.78249677963</v>
      </c>
      <c r="E81" s="53">
        <f t="shared" si="6"/>
        <v>32244.217503220356</v>
      </c>
      <c r="F81" s="53">
        <f t="shared" si="7"/>
        <v>590.80048437977518</v>
      </c>
      <c r="G81" s="53">
        <f t="shared" si="8"/>
        <v>35637.10888489717</v>
      </c>
      <c r="H81" s="53">
        <f t="shared" si="1"/>
        <v>83.333333333333329</v>
      </c>
      <c r="I81" s="53">
        <f t="shared" si="2"/>
        <v>1234.2059343294095</v>
      </c>
      <c r="J81" s="53">
        <f t="shared" si="3"/>
        <v>1317.5392676627428</v>
      </c>
    </row>
    <row r="82" spans="2:10" s="2" customFormat="1" ht="15" customHeight="1">
      <c r="B82" s="5">
        <f t="shared" si="4"/>
        <v>56</v>
      </c>
      <c r="C82" s="52">
        <f t="shared" si="5"/>
        <v>47058</v>
      </c>
      <c r="D82" s="53">
        <f t="shared" si="0"/>
        <v>167110.11976604309</v>
      </c>
      <c r="E82" s="53">
        <f t="shared" si="6"/>
        <v>32889.880233956894</v>
      </c>
      <c r="F82" s="53">
        <f t="shared" si="7"/>
        <v>588.54320359286851</v>
      </c>
      <c r="G82" s="53">
        <f t="shared" si="8"/>
        <v>36225.652088490038</v>
      </c>
      <c r="H82" s="53">
        <f t="shared" si="1"/>
        <v>83.333333333333329</v>
      </c>
      <c r="I82" s="53">
        <f t="shared" si="2"/>
        <v>1234.2059343294095</v>
      </c>
      <c r="J82" s="53">
        <f t="shared" si="3"/>
        <v>1317.5392676627428</v>
      </c>
    </row>
    <row r="83" spans="2:10" s="2" customFormat="1" ht="15" customHeight="1">
      <c r="B83" s="5">
        <f t="shared" si="4"/>
        <v>57</v>
      </c>
      <c r="C83" s="52">
        <f t="shared" si="5"/>
        <v>47088</v>
      </c>
      <c r="D83" s="53">
        <f t="shared" si="0"/>
        <v>166462.19183522623</v>
      </c>
      <c r="E83" s="53">
        <f t="shared" si="6"/>
        <v>33537.808164773771</v>
      </c>
      <c r="F83" s="53">
        <f t="shared" si="7"/>
        <v>586.2780035125345</v>
      </c>
      <c r="G83" s="53">
        <f t="shared" si="8"/>
        <v>36811.930092002571</v>
      </c>
      <c r="H83" s="53">
        <f t="shared" si="1"/>
        <v>83.333333333333329</v>
      </c>
      <c r="I83" s="53">
        <f t="shared" si="2"/>
        <v>1234.2059343294095</v>
      </c>
      <c r="J83" s="53">
        <f t="shared" si="3"/>
        <v>1317.5392676627428</v>
      </c>
    </row>
    <row r="84" spans="2:10" s="2" customFormat="1" ht="15" customHeight="1">
      <c r="B84" s="5">
        <f t="shared" si="4"/>
        <v>58</v>
      </c>
      <c r="C84" s="52">
        <f t="shared" si="5"/>
        <v>47119</v>
      </c>
      <c r="D84" s="53">
        <f t="shared" si="0"/>
        <v>165811.99075725209</v>
      </c>
      <c r="E84" s="53">
        <f t="shared" si="6"/>
        <v>34188.009242747925</v>
      </c>
      <c r="F84" s="53">
        <f t="shared" si="7"/>
        <v>584.00485635525195</v>
      </c>
      <c r="G84" s="53">
        <f t="shared" si="8"/>
        <v>37395.934948357826</v>
      </c>
      <c r="H84" s="53">
        <f t="shared" si="1"/>
        <v>83.333333333333329</v>
      </c>
      <c r="I84" s="53">
        <f t="shared" si="2"/>
        <v>1234.2059343294095</v>
      </c>
      <c r="J84" s="53">
        <f t="shared" si="3"/>
        <v>1317.5392676627428</v>
      </c>
    </row>
    <row r="85" spans="2:10" s="2" customFormat="1" ht="15" customHeight="1">
      <c r="B85" s="5">
        <f t="shared" si="4"/>
        <v>59</v>
      </c>
      <c r="C85" s="52">
        <f t="shared" si="5"/>
        <v>47150</v>
      </c>
      <c r="D85" s="53">
        <f t="shared" si="0"/>
        <v>165159.50855716268</v>
      </c>
      <c r="E85" s="53">
        <f t="shared" si="6"/>
        <v>34840.491442837309</v>
      </c>
      <c r="F85" s="53">
        <f t="shared" si="7"/>
        <v>581.72373424002615</v>
      </c>
      <c r="G85" s="53">
        <f t="shared" si="8"/>
        <v>37977.658682597852</v>
      </c>
      <c r="H85" s="53">
        <f t="shared" si="1"/>
        <v>83.333333333333329</v>
      </c>
      <c r="I85" s="53">
        <f t="shared" si="2"/>
        <v>1234.2059343294095</v>
      </c>
      <c r="J85" s="53">
        <f t="shared" si="3"/>
        <v>1317.5392676627428</v>
      </c>
    </row>
    <row r="86" spans="2:10" s="2" customFormat="1" ht="15" customHeight="1">
      <c r="B86" s="5">
        <f t="shared" si="4"/>
        <v>60</v>
      </c>
      <c r="C86" s="52">
        <f t="shared" si="5"/>
        <v>47178</v>
      </c>
      <c r="D86" s="53">
        <f t="shared" si="0"/>
        <v>164504.73723202132</v>
      </c>
      <c r="E86" s="53">
        <f t="shared" si="6"/>
        <v>35495.262767978675</v>
      </c>
      <c r="F86" s="53">
        <f t="shared" si="7"/>
        <v>579.43460918804578</v>
      </c>
      <c r="G86" s="53">
        <f t="shared" si="8"/>
        <v>38557.093291785895</v>
      </c>
      <c r="H86" s="53">
        <f t="shared" si="1"/>
        <v>83.333333333333329</v>
      </c>
      <c r="I86" s="53">
        <f t="shared" si="2"/>
        <v>1234.2059343294095</v>
      </c>
      <c r="J86" s="53">
        <f t="shared" si="3"/>
        <v>1317.5392676627428</v>
      </c>
    </row>
    <row r="87" spans="2:10" s="2" customFormat="1" ht="15" customHeight="1">
      <c r="B87" s="5">
        <f t="shared" si="4"/>
        <v>61</v>
      </c>
      <c r="C87" s="52">
        <f t="shared" si="5"/>
        <v>47209</v>
      </c>
      <c r="D87" s="53">
        <f t="shared" si="0"/>
        <v>163847.66875081425</v>
      </c>
      <c r="E87" s="53">
        <f t="shared" si="6"/>
        <v>36152.331249185743</v>
      </c>
      <c r="F87" s="53">
        <f t="shared" si="7"/>
        <v>577.13745312234141</v>
      </c>
      <c r="G87" s="53">
        <f t="shared" si="8"/>
        <v>39134.230744908236</v>
      </c>
      <c r="H87" s="53">
        <f t="shared" si="1"/>
        <v>83.333333333333329</v>
      </c>
      <c r="I87" s="53">
        <f t="shared" si="2"/>
        <v>1234.2059343294095</v>
      </c>
      <c r="J87" s="53">
        <f t="shared" si="3"/>
        <v>1317.5392676627428</v>
      </c>
    </row>
    <row r="88" spans="2:10" s="2" customFormat="1" ht="15" customHeight="1">
      <c r="B88" s="5">
        <f t="shared" si="4"/>
        <v>62</v>
      </c>
      <c r="C88" s="52">
        <f t="shared" si="5"/>
        <v>47239</v>
      </c>
      <c r="D88" s="53">
        <f t="shared" si="0"/>
        <v>163188.29505435229</v>
      </c>
      <c r="E88" s="53">
        <f t="shared" si="6"/>
        <v>36811.704945647711</v>
      </c>
      <c r="F88" s="53">
        <f t="shared" si="7"/>
        <v>574.83223786743997</v>
      </c>
      <c r="G88" s="53">
        <f t="shared" si="8"/>
        <v>39709.062982775678</v>
      </c>
      <c r="H88" s="53">
        <f t="shared" si="1"/>
        <v>83.333333333333329</v>
      </c>
      <c r="I88" s="53">
        <f t="shared" si="2"/>
        <v>1234.2059343294095</v>
      </c>
      <c r="J88" s="53">
        <f t="shared" si="3"/>
        <v>1317.5392676627428</v>
      </c>
    </row>
    <row r="89" spans="2:10" s="2" customFormat="1" ht="15" customHeight="1">
      <c r="B89" s="5">
        <f t="shared" si="4"/>
        <v>63</v>
      </c>
      <c r="C89" s="52">
        <f t="shared" si="5"/>
        <v>47270</v>
      </c>
      <c r="D89" s="53">
        <f t="shared" si="0"/>
        <v>162526.60805517191</v>
      </c>
      <c r="E89" s="53">
        <f t="shared" si="6"/>
        <v>37473.391944828101</v>
      </c>
      <c r="F89" s="53">
        <f t="shared" si="7"/>
        <v>572.51893514901928</v>
      </c>
      <c r="G89" s="53">
        <f t="shared" si="8"/>
        <v>40281.581917924697</v>
      </c>
      <c r="H89" s="53">
        <f t="shared" si="1"/>
        <v>83.333333333333329</v>
      </c>
      <c r="I89" s="53">
        <f t="shared" si="2"/>
        <v>1234.2059343294095</v>
      </c>
      <c r="J89" s="53">
        <f t="shared" si="3"/>
        <v>1317.5392676627428</v>
      </c>
    </row>
    <row r="90" spans="2:10" s="2" customFormat="1" ht="15" customHeight="1">
      <c r="B90" s="5">
        <f t="shared" si="4"/>
        <v>64</v>
      </c>
      <c r="C90" s="52">
        <f t="shared" si="5"/>
        <v>47300</v>
      </c>
      <c r="D90" s="53">
        <f t="shared" si="0"/>
        <v>161862.59963743604</v>
      </c>
      <c r="E90" s="53">
        <f t="shared" si="6"/>
        <v>38137.400362563953</v>
      </c>
      <c r="F90" s="53">
        <f t="shared" si="7"/>
        <v>570.19751659356143</v>
      </c>
      <c r="G90" s="53">
        <f t="shared" si="8"/>
        <v>40851.779434518256</v>
      </c>
      <c r="H90" s="53">
        <f t="shared" si="1"/>
        <v>83.333333333333329</v>
      </c>
      <c r="I90" s="53">
        <f t="shared" si="2"/>
        <v>1234.2059343294095</v>
      </c>
      <c r="J90" s="53">
        <f t="shared" si="3"/>
        <v>1317.5392676627428</v>
      </c>
    </row>
    <row r="91" spans="2:10" s="2" customFormat="1" ht="15" customHeight="1">
      <c r="B91" s="5">
        <f t="shared" si="4"/>
        <v>65</v>
      </c>
      <c r="C91" s="52">
        <f t="shared" si="5"/>
        <v>47331</v>
      </c>
      <c r="D91" s="53">
        <f t="shared" ref="D91:D154" si="9">IF(B91&lt;&gt;"",pret-E91,"")</f>
        <v>161196.26165683463</v>
      </c>
      <c r="E91" s="53">
        <f t="shared" si="6"/>
        <v>38803.738343165358</v>
      </c>
      <c r="F91" s="53">
        <f t="shared" si="7"/>
        <v>567.86795372800475</v>
      </c>
      <c r="G91" s="53">
        <f t="shared" si="8"/>
        <v>41419.64738824626</v>
      </c>
      <c r="H91" s="53">
        <f t="shared" ref="H91:H154" si="10">IF(B91&lt;&gt;"",mensualiteassurance,"")</f>
        <v>83.333333333333329</v>
      </c>
      <c r="I91" s="53">
        <f t="shared" ref="I91:I154" si="11">IF(B91&lt;&gt;"",mensualitehorsassurance,"")</f>
        <v>1234.2059343294095</v>
      </c>
      <c r="J91" s="53">
        <f t="shared" ref="J91:J154" si="12">IF(B91&lt;&gt;"",mensualitetotale,"")</f>
        <v>1317.5392676627428</v>
      </c>
    </row>
    <row r="92" spans="2:10" s="2" customFormat="1" ht="15" customHeight="1">
      <c r="B92" s="5">
        <f t="shared" ref="B92:B155" si="13">IF(AND(B91&gt;0,B91&lt;dureepret),B91+1,"")</f>
        <v>66</v>
      </c>
      <c r="C92" s="52">
        <f t="shared" ref="C92:C155" si="14">IF(B92&lt;&gt;"",DATE(YEAR(C91),MONTH(C91)+1,DAY(C91)),"")</f>
        <v>47362</v>
      </c>
      <c r="D92" s="53">
        <f t="shared" si="9"/>
        <v>160527.58594048463</v>
      </c>
      <c r="E92" s="53">
        <f t="shared" ref="E92:E155" si="15">IF(B92&lt;&gt;"",I92-F92+E91,"")</f>
        <v>39472.414059515373</v>
      </c>
      <c r="F92" s="53">
        <f t="shared" ref="F92:F155" si="16">IF(B92&lt;&gt;"",D91*tauxinteret/100/12,"")</f>
        <v>565.53021797939482</v>
      </c>
      <c r="G92" s="53">
        <f t="shared" ref="G92:G155" si="17">IF(B92&lt;&gt;"",G91+F92,"")</f>
        <v>41985.177606225654</v>
      </c>
      <c r="H92" s="53">
        <f t="shared" si="10"/>
        <v>83.333333333333329</v>
      </c>
      <c r="I92" s="53">
        <f t="shared" si="11"/>
        <v>1234.2059343294095</v>
      </c>
      <c r="J92" s="53">
        <f t="shared" si="12"/>
        <v>1317.5392676627428</v>
      </c>
    </row>
    <row r="93" spans="2:10" s="2" customFormat="1" ht="15" customHeight="1">
      <c r="B93" s="5">
        <f t="shared" si="13"/>
        <v>67</v>
      </c>
      <c r="C93" s="52">
        <f t="shared" si="14"/>
        <v>47392</v>
      </c>
      <c r="D93" s="53">
        <f t="shared" si="9"/>
        <v>159856.56428682976</v>
      </c>
      <c r="E93" s="53">
        <f t="shared" si="15"/>
        <v>40143.435713170249</v>
      </c>
      <c r="F93" s="53">
        <f t="shared" si="16"/>
        <v>563.18428067453362</v>
      </c>
      <c r="G93" s="53">
        <f t="shared" si="17"/>
        <v>42548.361886900188</v>
      </c>
      <c r="H93" s="53">
        <f t="shared" si="10"/>
        <v>83.333333333333329</v>
      </c>
      <c r="I93" s="53">
        <f t="shared" si="11"/>
        <v>1234.2059343294095</v>
      </c>
      <c r="J93" s="53">
        <f t="shared" si="12"/>
        <v>1317.5392676627428</v>
      </c>
    </row>
    <row r="94" spans="2:10" s="2" customFormat="1" ht="15" customHeight="1">
      <c r="B94" s="5">
        <f t="shared" si="13"/>
        <v>68</v>
      </c>
      <c r="C94" s="52">
        <f t="shared" si="14"/>
        <v>47423</v>
      </c>
      <c r="D94" s="53">
        <f t="shared" si="9"/>
        <v>159183.18846553998</v>
      </c>
      <c r="E94" s="53">
        <f t="shared" si="15"/>
        <v>40816.81153446003</v>
      </c>
      <c r="F94" s="53">
        <f t="shared" si="16"/>
        <v>560.83011303962769</v>
      </c>
      <c r="G94" s="53">
        <f t="shared" si="17"/>
        <v>43109.191999939816</v>
      </c>
      <c r="H94" s="53">
        <f t="shared" si="10"/>
        <v>83.333333333333329</v>
      </c>
      <c r="I94" s="53">
        <f t="shared" si="11"/>
        <v>1234.2059343294095</v>
      </c>
      <c r="J94" s="53">
        <f t="shared" si="12"/>
        <v>1317.5392676627428</v>
      </c>
    </row>
    <row r="95" spans="2:10" s="2" customFormat="1" ht="15" customHeight="1">
      <c r="B95" s="5">
        <f t="shared" si="13"/>
        <v>69</v>
      </c>
      <c r="C95" s="52">
        <f t="shared" si="14"/>
        <v>47453</v>
      </c>
      <c r="D95" s="53">
        <f t="shared" si="9"/>
        <v>158507.45021741051</v>
      </c>
      <c r="E95" s="53">
        <f t="shared" si="15"/>
        <v>41492.5497825895</v>
      </c>
      <c r="F95" s="53">
        <f t="shared" si="16"/>
        <v>558.46768619993611</v>
      </c>
      <c r="G95" s="53">
        <f t="shared" si="17"/>
        <v>43667.659686139756</v>
      </c>
      <c r="H95" s="53">
        <f t="shared" si="10"/>
        <v>83.333333333333329</v>
      </c>
      <c r="I95" s="53">
        <f t="shared" si="11"/>
        <v>1234.2059343294095</v>
      </c>
      <c r="J95" s="53">
        <f t="shared" si="12"/>
        <v>1317.5392676627428</v>
      </c>
    </row>
    <row r="96" spans="2:10" s="2" customFormat="1" ht="15" customHeight="1">
      <c r="B96" s="5">
        <f t="shared" si="13"/>
        <v>70</v>
      </c>
      <c r="C96" s="52">
        <f t="shared" si="14"/>
        <v>47484</v>
      </c>
      <c r="D96" s="53">
        <f t="shared" si="9"/>
        <v>157829.34125426051</v>
      </c>
      <c r="E96" s="53">
        <f t="shared" si="15"/>
        <v>42170.658745739493</v>
      </c>
      <c r="F96" s="53">
        <f t="shared" si="16"/>
        <v>556.09697117941516</v>
      </c>
      <c r="G96" s="53">
        <f t="shared" si="17"/>
        <v>44223.756657319173</v>
      </c>
      <c r="H96" s="53">
        <f t="shared" si="10"/>
        <v>83.333333333333329</v>
      </c>
      <c r="I96" s="53">
        <f t="shared" si="11"/>
        <v>1234.2059343294095</v>
      </c>
      <c r="J96" s="53">
        <f t="shared" si="12"/>
        <v>1317.5392676627428</v>
      </c>
    </row>
    <row r="97" spans="2:10" s="2" customFormat="1" ht="15" customHeight="1">
      <c r="B97" s="5">
        <f t="shared" si="13"/>
        <v>71</v>
      </c>
      <c r="C97" s="52">
        <f t="shared" si="14"/>
        <v>47515</v>
      </c>
      <c r="D97" s="53">
        <f t="shared" si="9"/>
        <v>157148.85325883146</v>
      </c>
      <c r="E97" s="53">
        <f t="shared" si="15"/>
        <v>42851.146741168537</v>
      </c>
      <c r="F97" s="53">
        <f t="shared" si="16"/>
        <v>553.71793890036395</v>
      </c>
      <c r="G97" s="53">
        <f t="shared" si="17"/>
        <v>44777.474596219537</v>
      </c>
      <c r="H97" s="53">
        <f t="shared" si="10"/>
        <v>83.333333333333329</v>
      </c>
      <c r="I97" s="53">
        <f t="shared" si="11"/>
        <v>1234.2059343294095</v>
      </c>
      <c r="J97" s="53">
        <f t="shared" si="12"/>
        <v>1317.5392676627428</v>
      </c>
    </row>
    <row r="98" spans="2:10" s="2" customFormat="1" ht="15" customHeight="1">
      <c r="B98" s="5">
        <f t="shared" si="13"/>
        <v>72</v>
      </c>
      <c r="C98" s="52">
        <f t="shared" si="14"/>
        <v>47543</v>
      </c>
      <c r="D98" s="53">
        <f t="shared" si="9"/>
        <v>156465.97788468513</v>
      </c>
      <c r="E98" s="53">
        <f t="shared" si="15"/>
        <v>43534.022115314881</v>
      </c>
      <c r="F98" s="53">
        <f t="shared" si="16"/>
        <v>551.33056018306695</v>
      </c>
      <c r="G98" s="53">
        <f t="shared" si="17"/>
        <v>45328.805156402603</v>
      </c>
      <c r="H98" s="53">
        <f t="shared" si="10"/>
        <v>83.333333333333329</v>
      </c>
      <c r="I98" s="53">
        <f t="shared" si="11"/>
        <v>1234.2059343294095</v>
      </c>
      <c r="J98" s="53">
        <f t="shared" si="12"/>
        <v>1317.5392676627428</v>
      </c>
    </row>
    <row r="99" spans="2:10" s="2" customFormat="1" ht="15" customHeight="1">
      <c r="B99" s="5">
        <f t="shared" si="13"/>
        <v>73</v>
      </c>
      <c r="C99" s="52">
        <f t="shared" si="14"/>
        <v>47574</v>
      </c>
      <c r="D99" s="53">
        <f t="shared" si="9"/>
        <v>155780.70675610114</v>
      </c>
      <c r="E99" s="53">
        <f t="shared" si="15"/>
        <v>44219.293243898857</v>
      </c>
      <c r="F99" s="53">
        <f t="shared" si="16"/>
        <v>548.93480574543696</v>
      </c>
      <c r="G99" s="53">
        <f t="shared" si="17"/>
        <v>45877.739962148036</v>
      </c>
      <c r="H99" s="53">
        <f t="shared" si="10"/>
        <v>83.333333333333329</v>
      </c>
      <c r="I99" s="53">
        <f t="shared" si="11"/>
        <v>1234.2059343294095</v>
      </c>
      <c r="J99" s="53">
        <f t="shared" si="12"/>
        <v>1317.5392676627428</v>
      </c>
    </row>
    <row r="100" spans="2:10" s="2" customFormat="1" ht="15" customHeight="1">
      <c r="B100" s="5">
        <f t="shared" si="13"/>
        <v>74</v>
      </c>
      <c r="C100" s="52">
        <f t="shared" si="14"/>
        <v>47604</v>
      </c>
      <c r="D100" s="53">
        <f t="shared" si="9"/>
        <v>155093.03146797439</v>
      </c>
      <c r="E100" s="53">
        <f t="shared" si="15"/>
        <v>44906.96853202561</v>
      </c>
      <c r="F100" s="53">
        <f t="shared" si="16"/>
        <v>546.53064620265479</v>
      </c>
      <c r="G100" s="53">
        <f t="shared" si="17"/>
        <v>46424.270608350693</v>
      </c>
      <c r="H100" s="53">
        <f t="shared" si="10"/>
        <v>83.333333333333329</v>
      </c>
      <c r="I100" s="53">
        <f t="shared" si="11"/>
        <v>1234.2059343294095</v>
      </c>
      <c r="J100" s="53">
        <f t="shared" si="12"/>
        <v>1317.5392676627428</v>
      </c>
    </row>
    <row r="101" spans="2:10" s="2" customFormat="1" ht="15" customHeight="1">
      <c r="B101" s="5">
        <f t="shared" si="13"/>
        <v>75</v>
      </c>
      <c r="C101" s="52">
        <f t="shared" si="14"/>
        <v>47635</v>
      </c>
      <c r="D101" s="53">
        <f t="shared" si="9"/>
        <v>154402.94358571179</v>
      </c>
      <c r="E101" s="53">
        <f t="shared" si="15"/>
        <v>45597.056414288207</v>
      </c>
      <c r="F101" s="53">
        <f t="shared" si="16"/>
        <v>544.11805206681004</v>
      </c>
      <c r="G101" s="53">
        <f t="shared" si="17"/>
        <v>46968.388660417506</v>
      </c>
      <c r="H101" s="53">
        <f t="shared" si="10"/>
        <v>83.333333333333329</v>
      </c>
      <c r="I101" s="53">
        <f t="shared" si="11"/>
        <v>1234.2059343294095</v>
      </c>
      <c r="J101" s="53">
        <f t="shared" si="12"/>
        <v>1317.5392676627428</v>
      </c>
    </row>
    <row r="102" spans="2:10" s="2" customFormat="1" ht="15" customHeight="1">
      <c r="B102" s="5">
        <f t="shared" si="13"/>
        <v>76</v>
      </c>
      <c r="C102" s="52">
        <f t="shared" si="14"/>
        <v>47665</v>
      </c>
      <c r="D102" s="53">
        <f t="shared" si="9"/>
        <v>153710.43464512893</v>
      </c>
      <c r="E102" s="53">
        <f t="shared" si="15"/>
        <v>46289.565354871076</v>
      </c>
      <c r="F102" s="53">
        <f t="shared" si="16"/>
        <v>541.69699374653885</v>
      </c>
      <c r="G102" s="53">
        <f t="shared" si="17"/>
        <v>47510.085654164046</v>
      </c>
      <c r="H102" s="53">
        <f t="shared" si="10"/>
        <v>83.333333333333329</v>
      </c>
      <c r="I102" s="53">
        <f t="shared" si="11"/>
        <v>1234.2059343294095</v>
      </c>
      <c r="J102" s="53">
        <f t="shared" si="12"/>
        <v>1317.5392676627428</v>
      </c>
    </row>
    <row r="103" spans="2:10" s="2" customFormat="1" ht="15" customHeight="1">
      <c r="B103" s="5">
        <f t="shared" si="13"/>
        <v>77</v>
      </c>
      <c r="C103" s="52">
        <f t="shared" si="14"/>
        <v>47696</v>
      </c>
      <c r="D103" s="53">
        <f t="shared" si="9"/>
        <v>153015.49615234617</v>
      </c>
      <c r="E103" s="53">
        <f t="shared" si="15"/>
        <v>46984.503847653825</v>
      </c>
      <c r="F103" s="53">
        <f t="shared" si="16"/>
        <v>539.26744154666062</v>
      </c>
      <c r="G103" s="53">
        <f t="shared" si="17"/>
        <v>48049.353095710707</v>
      </c>
      <c r="H103" s="53">
        <f t="shared" si="10"/>
        <v>83.333333333333329</v>
      </c>
      <c r="I103" s="53">
        <f t="shared" si="11"/>
        <v>1234.2059343294095</v>
      </c>
      <c r="J103" s="53">
        <f t="shared" si="12"/>
        <v>1317.5392676627428</v>
      </c>
    </row>
    <row r="104" spans="2:10" s="2" customFormat="1" ht="15" customHeight="1">
      <c r="B104" s="5">
        <f t="shared" si="13"/>
        <v>78</v>
      </c>
      <c r="C104" s="52">
        <f t="shared" si="14"/>
        <v>47727</v>
      </c>
      <c r="D104" s="53">
        <f t="shared" si="9"/>
        <v>152318.11958368457</v>
      </c>
      <c r="E104" s="53">
        <f t="shared" si="15"/>
        <v>47681.88041631542</v>
      </c>
      <c r="F104" s="53">
        <f t="shared" si="16"/>
        <v>536.8293656678145</v>
      </c>
      <c r="G104" s="53">
        <f t="shared" si="17"/>
        <v>48586.182461378521</v>
      </c>
      <c r="H104" s="53">
        <f t="shared" si="10"/>
        <v>83.333333333333329</v>
      </c>
      <c r="I104" s="53">
        <f t="shared" si="11"/>
        <v>1234.2059343294095</v>
      </c>
      <c r="J104" s="53">
        <f t="shared" si="12"/>
        <v>1317.5392676627428</v>
      </c>
    </row>
    <row r="105" spans="2:10" s="2" customFormat="1" ht="15" customHeight="1">
      <c r="B105" s="5">
        <f t="shared" si="13"/>
        <v>79</v>
      </c>
      <c r="C105" s="52">
        <f t="shared" si="14"/>
        <v>47757</v>
      </c>
      <c r="D105" s="53">
        <f t="shared" si="9"/>
        <v>151618.29638556126</v>
      </c>
      <c r="E105" s="53">
        <f t="shared" si="15"/>
        <v>48381.703614438738</v>
      </c>
      <c r="F105" s="53">
        <f t="shared" si="16"/>
        <v>534.38273620609345</v>
      </c>
      <c r="G105" s="53">
        <f t="shared" si="17"/>
        <v>49120.565197584612</v>
      </c>
      <c r="H105" s="53">
        <f t="shared" si="10"/>
        <v>83.333333333333329</v>
      </c>
      <c r="I105" s="53">
        <f t="shared" si="11"/>
        <v>1234.2059343294095</v>
      </c>
      <c r="J105" s="53">
        <f t="shared" si="12"/>
        <v>1317.5392676627428</v>
      </c>
    </row>
    <row r="106" spans="2:10" s="2" customFormat="1" ht="15" customHeight="1">
      <c r="B106" s="5">
        <f t="shared" si="13"/>
        <v>80</v>
      </c>
      <c r="C106" s="52">
        <f t="shared" si="14"/>
        <v>47788</v>
      </c>
      <c r="D106" s="53">
        <f t="shared" si="9"/>
        <v>150916.01797438454</v>
      </c>
      <c r="E106" s="53">
        <f t="shared" si="15"/>
        <v>49083.982025615471</v>
      </c>
      <c r="F106" s="53">
        <f t="shared" si="16"/>
        <v>531.92752315267751</v>
      </c>
      <c r="G106" s="53">
        <f t="shared" si="17"/>
        <v>49652.492720737289</v>
      </c>
      <c r="H106" s="53">
        <f t="shared" si="10"/>
        <v>83.333333333333329</v>
      </c>
      <c r="I106" s="53">
        <f t="shared" si="11"/>
        <v>1234.2059343294095</v>
      </c>
      <c r="J106" s="53">
        <f t="shared" si="12"/>
        <v>1317.5392676627428</v>
      </c>
    </row>
    <row r="107" spans="2:10" s="2" customFormat="1" ht="15" customHeight="1">
      <c r="B107" s="5">
        <f t="shared" si="13"/>
        <v>81</v>
      </c>
      <c r="C107" s="52">
        <f t="shared" si="14"/>
        <v>47818</v>
      </c>
      <c r="D107" s="53">
        <f t="shared" si="9"/>
        <v>150211.27573644859</v>
      </c>
      <c r="E107" s="53">
        <f t="shared" si="15"/>
        <v>49788.724263551412</v>
      </c>
      <c r="F107" s="53">
        <f t="shared" si="16"/>
        <v>529.46369639346574</v>
      </c>
      <c r="G107" s="53">
        <f t="shared" si="17"/>
        <v>50181.956417130757</v>
      </c>
      <c r="H107" s="53">
        <f t="shared" si="10"/>
        <v>83.333333333333329</v>
      </c>
      <c r="I107" s="53">
        <f t="shared" si="11"/>
        <v>1234.2059343294095</v>
      </c>
      <c r="J107" s="53">
        <f t="shared" si="12"/>
        <v>1317.5392676627428</v>
      </c>
    </row>
    <row r="108" spans="2:10" s="2" customFormat="1" ht="15" customHeight="1">
      <c r="B108" s="5">
        <f t="shared" si="13"/>
        <v>82</v>
      </c>
      <c r="C108" s="52">
        <f t="shared" si="14"/>
        <v>47849</v>
      </c>
      <c r="D108" s="53">
        <f t="shared" si="9"/>
        <v>149504.06102782788</v>
      </c>
      <c r="E108" s="53">
        <f t="shared" si="15"/>
        <v>50495.938972172116</v>
      </c>
      <c r="F108" s="53">
        <f t="shared" si="16"/>
        <v>526.99122570870713</v>
      </c>
      <c r="G108" s="53">
        <f t="shared" si="17"/>
        <v>50708.947642839463</v>
      </c>
      <c r="H108" s="53">
        <f t="shared" si="10"/>
        <v>83.333333333333329</v>
      </c>
      <c r="I108" s="53">
        <f t="shared" si="11"/>
        <v>1234.2059343294095</v>
      </c>
      <c r="J108" s="53">
        <f t="shared" si="12"/>
        <v>1317.5392676627428</v>
      </c>
    </row>
    <row r="109" spans="2:10" s="2" customFormat="1" ht="15" customHeight="1">
      <c r="B109" s="5">
        <f t="shared" si="13"/>
        <v>83</v>
      </c>
      <c r="C109" s="52">
        <f t="shared" si="14"/>
        <v>47880</v>
      </c>
      <c r="D109" s="53">
        <f t="shared" si="9"/>
        <v>148794.36517427111</v>
      </c>
      <c r="E109" s="53">
        <f t="shared" si="15"/>
        <v>51205.634825728899</v>
      </c>
      <c r="F109" s="53">
        <f t="shared" si="16"/>
        <v>524.51008077262952</v>
      </c>
      <c r="G109" s="53">
        <f t="shared" si="17"/>
        <v>51233.457723612089</v>
      </c>
      <c r="H109" s="53">
        <f t="shared" si="10"/>
        <v>83.333333333333329</v>
      </c>
      <c r="I109" s="53">
        <f t="shared" si="11"/>
        <v>1234.2059343294095</v>
      </c>
      <c r="J109" s="53">
        <f t="shared" si="12"/>
        <v>1317.5392676627428</v>
      </c>
    </row>
    <row r="110" spans="2:10" s="2" customFormat="1" ht="15" customHeight="1">
      <c r="B110" s="5">
        <f t="shared" si="13"/>
        <v>84</v>
      </c>
      <c r="C110" s="52">
        <f t="shared" si="14"/>
        <v>47908</v>
      </c>
      <c r="D110" s="53">
        <f t="shared" si="9"/>
        <v>148082.17947109474</v>
      </c>
      <c r="E110" s="53">
        <f t="shared" si="15"/>
        <v>51917.820528905242</v>
      </c>
      <c r="F110" s="53">
        <f t="shared" si="16"/>
        <v>522.02023115306781</v>
      </c>
      <c r="G110" s="53">
        <f t="shared" si="17"/>
        <v>51755.477954765156</v>
      </c>
      <c r="H110" s="53">
        <f t="shared" si="10"/>
        <v>83.333333333333329</v>
      </c>
      <c r="I110" s="53">
        <f t="shared" si="11"/>
        <v>1234.2059343294095</v>
      </c>
      <c r="J110" s="53">
        <f t="shared" si="12"/>
        <v>1317.5392676627428</v>
      </c>
    </row>
    <row r="111" spans="2:10" s="2" customFormat="1" ht="15" customHeight="1">
      <c r="B111" s="5">
        <f t="shared" si="13"/>
        <v>85</v>
      </c>
      <c r="C111" s="52">
        <f t="shared" si="14"/>
        <v>47939</v>
      </c>
      <c r="D111" s="53">
        <f t="shared" si="9"/>
        <v>147367.49518307645</v>
      </c>
      <c r="E111" s="53">
        <f t="shared" si="15"/>
        <v>52632.50481692356</v>
      </c>
      <c r="F111" s="53">
        <f t="shared" si="16"/>
        <v>519.52164631109076</v>
      </c>
      <c r="G111" s="53">
        <f t="shared" si="17"/>
        <v>52274.999601076248</v>
      </c>
      <c r="H111" s="53">
        <f t="shared" si="10"/>
        <v>83.333333333333329</v>
      </c>
      <c r="I111" s="53">
        <f t="shared" si="11"/>
        <v>1234.2059343294095</v>
      </c>
      <c r="J111" s="53">
        <f t="shared" si="12"/>
        <v>1317.5392676627428</v>
      </c>
    </row>
    <row r="112" spans="2:10" s="2" customFormat="1" ht="15" customHeight="1">
      <c r="B112" s="5">
        <f t="shared" si="13"/>
        <v>86</v>
      </c>
      <c r="C112" s="52">
        <f t="shared" si="14"/>
        <v>47969</v>
      </c>
      <c r="D112" s="53">
        <f t="shared" si="9"/>
        <v>146650.30354434764</v>
      </c>
      <c r="E112" s="53">
        <f t="shared" si="15"/>
        <v>53349.696455652345</v>
      </c>
      <c r="F112" s="53">
        <f t="shared" si="16"/>
        <v>517.0142956006265</v>
      </c>
      <c r="G112" s="53">
        <f t="shared" si="17"/>
        <v>52792.013896676872</v>
      </c>
      <c r="H112" s="53">
        <f t="shared" si="10"/>
        <v>83.333333333333329</v>
      </c>
      <c r="I112" s="53">
        <f t="shared" si="11"/>
        <v>1234.2059343294095</v>
      </c>
      <c r="J112" s="53">
        <f t="shared" si="12"/>
        <v>1317.5392676627428</v>
      </c>
    </row>
    <row r="113" spans="2:10" s="2" customFormat="1" ht="15" customHeight="1">
      <c r="B113" s="5">
        <f t="shared" si="13"/>
        <v>87</v>
      </c>
      <c r="C113" s="52">
        <f t="shared" si="14"/>
        <v>48000</v>
      </c>
      <c r="D113" s="53">
        <f t="shared" si="9"/>
        <v>145930.59575828633</v>
      </c>
      <c r="E113" s="53">
        <f t="shared" si="15"/>
        <v>54069.404241713666</v>
      </c>
      <c r="F113" s="53">
        <f t="shared" si="16"/>
        <v>514.49814826808631</v>
      </c>
      <c r="G113" s="53">
        <f t="shared" si="17"/>
        <v>53306.512044944961</v>
      </c>
      <c r="H113" s="53">
        <f t="shared" si="10"/>
        <v>83.333333333333329</v>
      </c>
      <c r="I113" s="53">
        <f t="shared" si="11"/>
        <v>1234.2059343294095</v>
      </c>
      <c r="J113" s="53">
        <f t="shared" si="12"/>
        <v>1317.5392676627428</v>
      </c>
    </row>
    <row r="114" spans="2:10" s="2" customFormat="1" ht="15" customHeight="1">
      <c r="B114" s="5">
        <f t="shared" si="13"/>
        <v>88</v>
      </c>
      <c r="C114" s="52">
        <f t="shared" si="14"/>
        <v>48030</v>
      </c>
      <c r="D114" s="53">
        <f t="shared" si="9"/>
        <v>145208.3629974089</v>
      </c>
      <c r="E114" s="53">
        <f t="shared" si="15"/>
        <v>54791.637002591087</v>
      </c>
      <c r="F114" s="53">
        <f t="shared" si="16"/>
        <v>511.97317345198786</v>
      </c>
      <c r="G114" s="53">
        <f t="shared" si="17"/>
        <v>53818.485218396949</v>
      </c>
      <c r="H114" s="53">
        <f t="shared" si="10"/>
        <v>83.333333333333329</v>
      </c>
      <c r="I114" s="53">
        <f t="shared" si="11"/>
        <v>1234.2059343294095</v>
      </c>
      <c r="J114" s="53">
        <f t="shared" si="12"/>
        <v>1317.5392676627428</v>
      </c>
    </row>
    <row r="115" spans="2:10" s="2" customFormat="1" ht="15" customHeight="1">
      <c r="B115" s="5">
        <f t="shared" si="13"/>
        <v>89</v>
      </c>
      <c r="C115" s="52">
        <f t="shared" si="14"/>
        <v>48061</v>
      </c>
      <c r="D115" s="53">
        <f t="shared" si="9"/>
        <v>144483.59640326208</v>
      </c>
      <c r="E115" s="53">
        <f t="shared" si="15"/>
        <v>55516.403596737924</v>
      </c>
      <c r="F115" s="53">
        <f t="shared" si="16"/>
        <v>509.43934018257619</v>
      </c>
      <c r="G115" s="53">
        <f t="shared" si="17"/>
        <v>54327.924558579522</v>
      </c>
      <c r="H115" s="53">
        <f t="shared" si="10"/>
        <v>83.333333333333329</v>
      </c>
      <c r="I115" s="53">
        <f t="shared" si="11"/>
        <v>1234.2059343294095</v>
      </c>
      <c r="J115" s="53">
        <f t="shared" si="12"/>
        <v>1317.5392676627428</v>
      </c>
    </row>
    <row r="116" spans="2:10" s="2" customFormat="1" ht="15" customHeight="1">
      <c r="B116" s="5">
        <f t="shared" si="13"/>
        <v>90</v>
      </c>
      <c r="C116" s="52">
        <f t="shared" si="14"/>
        <v>48092</v>
      </c>
      <c r="D116" s="53">
        <f t="shared" si="9"/>
        <v>143756.28708631411</v>
      </c>
      <c r="E116" s="53">
        <f t="shared" si="15"/>
        <v>56243.712913685886</v>
      </c>
      <c r="F116" s="53">
        <f t="shared" si="16"/>
        <v>506.89661738144446</v>
      </c>
      <c r="G116" s="53">
        <f t="shared" si="17"/>
        <v>54834.821175960969</v>
      </c>
      <c r="H116" s="53">
        <f t="shared" si="10"/>
        <v>83.333333333333329</v>
      </c>
      <c r="I116" s="53">
        <f t="shared" si="11"/>
        <v>1234.2059343294095</v>
      </c>
      <c r="J116" s="53">
        <f t="shared" si="12"/>
        <v>1317.5392676627428</v>
      </c>
    </row>
    <row r="117" spans="2:10" s="2" customFormat="1" ht="15" customHeight="1">
      <c r="B117" s="5">
        <f t="shared" si="13"/>
        <v>91</v>
      </c>
      <c r="C117" s="52">
        <f t="shared" si="14"/>
        <v>48122</v>
      </c>
      <c r="D117" s="53">
        <f t="shared" si="9"/>
        <v>143026.42612584587</v>
      </c>
      <c r="E117" s="53">
        <f t="shared" si="15"/>
        <v>56973.573874154143</v>
      </c>
      <c r="F117" s="53">
        <f t="shared" si="16"/>
        <v>504.34497386115208</v>
      </c>
      <c r="G117" s="53">
        <f t="shared" si="17"/>
        <v>55339.166149822122</v>
      </c>
      <c r="H117" s="53">
        <f t="shared" si="10"/>
        <v>83.333333333333329</v>
      </c>
      <c r="I117" s="53">
        <f t="shared" si="11"/>
        <v>1234.2059343294095</v>
      </c>
      <c r="J117" s="53">
        <f t="shared" si="12"/>
        <v>1317.5392676627428</v>
      </c>
    </row>
    <row r="118" spans="2:10" s="2" customFormat="1" ht="15" customHeight="1">
      <c r="B118" s="5">
        <f t="shared" si="13"/>
        <v>92</v>
      </c>
      <c r="C118" s="52">
        <f t="shared" si="14"/>
        <v>48153</v>
      </c>
      <c r="D118" s="53">
        <f t="shared" si="9"/>
        <v>142294.00456984129</v>
      </c>
      <c r="E118" s="53">
        <f t="shared" si="15"/>
        <v>57705.995430158713</v>
      </c>
      <c r="F118" s="53">
        <f t="shared" si="16"/>
        <v>501.78437832484263</v>
      </c>
      <c r="G118" s="53">
        <f t="shared" si="17"/>
        <v>55840.950528146961</v>
      </c>
      <c r="H118" s="53">
        <f t="shared" si="10"/>
        <v>83.333333333333329</v>
      </c>
      <c r="I118" s="53">
        <f t="shared" si="11"/>
        <v>1234.2059343294095</v>
      </c>
      <c r="J118" s="53">
        <f t="shared" si="12"/>
        <v>1317.5392676627428</v>
      </c>
    </row>
    <row r="119" spans="2:10" s="2" customFormat="1" ht="15" customHeight="1">
      <c r="B119" s="5">
        <f t="shared" si="13"/>
        <v>93</v>
      </c>
      <c r="C119" s="52">
        <f t="shared" si="14"/>
        <v>48183</v>
      </c>
      <c r="D119" s="53">
        <f t="shared" si="9"/>
        <v>141559.01343487774</v>
      </c>
      <c r="E119" s="53">
        <f t="shared" si="15"/>
        <v>58440.986565122264</v>
      </c>
      <c r="F119" s="53">
        <f t="shared" si="16"/>
        <v>499.21479936585985</v>
      </c>
      <c r="G119" s="53">
        <f t="shared" si="17"/>
        <v>56340.165327512819</v>
      </c>
      <c r="H119" s="53">
        <f t="shared" si="10"/>
        <v>83.333333333333329</v>
      </c>
      <c r="I119" s="53">
        <f t="shared" si="11"/>
        <v>1234.2059343294095</v>
      </c>
      <c r="J119" s="53">
        <f t="shared" si="12"/>
        <v>1317.5392676627428</v>
      </c>
    </row>
    <row r="120" spans="2:10" s="2" customFormat="1" ht="15" customHeight="1">
      <c r="B120" s="5">
        <f t="shared" si="13"/>
        <v>94</v>
      </c>
      <c r="C120" s="52">
        <f t="shared" si="14"/>
        <v>48214</v>
      </c>
      <c r="D120" s="53">
        <f t="shared" si="9"/>
        <v>140821.44370601571</v>
      </c>
      <c r="E120" s="53">
        <f t="shared" si="15"/>
        <v>59178.556293984308</v>
      </c>
      <c r="F120" s="53">
        <f t="shared" si="16"/>
        <v>496.63620546736269</v>
      </c>
      <c r="G120" s="53">
        <f t="shared" si="17"/>
        <v>56836.801532980178</v>
      </c>
      <c r="H120" s="53">
        <f t="shared" si="10"/>
        <v>83.333333333333329</v>
      </c>
      <c r="I120" s="53">
        <f t="shared" si="11"/>
        <v>1234.2059343294095</v>
      </c>
      <c r="J120" s="53">
        <f t="shared" si="12"/>
        <v>1317.5392676627428</v>
      </c>
    </row>
    <row r="121" spans="2:10" s="2" customFormat="1" ht="15" customHeight="1">
      <c r="B121" s="5">
        <f t="shared" si="13"/>
        <v>95</v>
      </c>
      <c r="C121" s="52">
        <f t="shared" si="14"/>
        <v>48245</v>
      </c>
      <c r="D121" s="53">
        <f t="shared" si="9"/>
        <v>140081.28633668821</v>
      </c>
      <c r="E121" s="53">
        <f t="shared" si="15"/>
        <v>59918.713663311777</v>
      </c>
      <c r="F121" s="53">
        <f t="shared" si="16"/>
        <v>494.04856500193847</v>
      </c>
      <c r="G121" s="53">
        <f t="shared" si="17"/>
        <v>57330.850097982118</v>
      </c>
      <c r="H121" s="53">
        <f t="shared" si="10"/>
        <v>83.333333333333329</v>
      </c>
      <c r="I121" s="53">
        <f t="shared" si="11"/>
        <v>1234.2059343294095</v>
      </c>
      <c r="J121" s="53">
        <f t="shared" si="12"/>
        <v>1317.5392676627428</v>
      </c>
    </row>
    <row r="122" spans="2:10" s="2" customFormat="1" ht="15" customHeight="1">
      <c r="B122" s="5">
        <f t="shared" si="13"/>
        <v>96</v>
      </c>
      <c r="C122" s="52">
        <f t="shared" si="14"/>
        <v>48274</v>
      </c>
      <c r="D122" s="53">
        <f t="shared" si="9"/>
        <v>139338.53224859003</v>
      </c>
      <c r="E122" s="53">
        <f t="shared" si="15"/>
        <v>60661.467751409975</v>
      </c>
      <c r="F122" s="53">
        <f t="shared" si="16"/>
        <v>491.45184623121446</v>
      </c>
      <c r="G122" s="53">
        <f t="shared" si="17"/>
        <v>57822.30194421333</v>
      </c>
      <c r="H122" s="53">
        <f t="shared" si="10"/>
        <v>83.333333333333329</v>
      </c>
      <c r="I122" s="53">
        <f t="shared" si="11"/>
        <v>1234.2059343294095</v>
      </c>
      <c r="J122" s="53">
        <f t="shared" si="12"/>
        <v>1317.5392676627428</v>
      </c>
    </row>
    <row r="123" spans="2:10" s="2" customFormat="1" ht="15" customHeight="1">
      <c r="B123" s="5">
        <f t="shared" si="13"/>
        <v>97</v>
      </c>
      <c r="C123" s="52">
        <f t="shared" si="14"/>
        <v>48305</v>
      </c>
      <c r="D123" s="53">
        <f t="shared" si="9"/>
        <v>138593.17233156608</v>
      </c>
      <c r="E123" s="53">
        <f t="shared" si="15"/>
        <v>61406.827668433914</v>
      </c>
      <c r="F123" s="53">
        <f t="shared" si="16"/>
        <v>488.84601730547001</v>
      </c>
      <c r="G123" s="53">
        <f t="shared" si="17"/>
        <v>58311.1479615188</v>
      </c>
      <c r="H123" s="53">
        <f t="shared" si="10"/>
        <v>83.333333333333329</v>
      </c>
      <c r="I123" s="53">
        <f t="shared" si="11"/>
        <v>1234.2059343294095</v>
      </c>
      <c r="J123" s="53">
        <f t="shared" si="12"/>
        <v>1317.5392676627428</v>
      </c>
    </row>
    <row r="124" spans="2:10" s="2" customFormat="1" ht="15" customHeight="1">
      <c r="B124" s="5">
        <f t="shared" si="13"/>
        <v>98</v>
      </c>
      <c r="C124" s="52">
        <f t="shared" si="14"/>
        <v>48335</v>
      </c>
      <c r="D124" s="53">
        <f t="shared" si="9"/>
        <v>137845.19744349993</v>
      </c>
      <c r="E124" s="53">
        <f t="shared" si="15"/>
        <v>62154.802556500079</v>
      </c>
      <c r="F124" s="53">
        <f t="shared" si="16"/>
        <v>486.23104626324431</v>
      </c>
      <c r="G124" s="53">
        <f t="shared" si="17"/>
        <v>58797.379007782045</v>
      </c>
      <c r="H124" s="53">
        <f t="shared" si="10"/>
        <v>83.333333333333329</v>
      </c>
      <c r="I124" s="53">
        <f t="shared" si="11"/>
        <v>1234.2059343294095</v>
      </c>
      <c r="J124" s="53">
        <f t="shared" si="12"/>
        <v>1317.5392676627428</v>
      </c>
    </row>
    <row r="125" spans="2:10" s="2" customFormat="1" ht="15" customHeight="1">
      <c r="B125" s="5">
        <f t="shared" si="13"/>
        <v>99</v>
      </c>
      <c r="C125" s="52">
        <f t="shared" si="14"/>
        <v>48366</v>
      </c>
      <c r="D125" s="53">
        <f t="shared" si="9"/>
        <v>137094.59841020146</v>
      </c>
      <c r="E125" s="53">
        <f t="shared" si="15"/>
        <v>62905.401589798545</v>
      </c>
      <c r="F125" s="53">
        <f t="shared" si="16"/>
        <v>483.60690103094561</v>
      </c>
      <c r="G125" s="53">
        <f t="shared" si="17"/>
        <v>59280.985908812989</v>
      </c>
      <c r="H125" s="53">
        <f t="shared" si="10"/>
        <v>83.333333333333329</v>
      </c>
      <c r="I125" s="53">
        <f t="shared" si="11"/>
        <v>1234.2059343294095</v>
      </c>
      <c r="J125" s="53">
        <f t="shared" si="12"/>
        <v>1317.5392676627428</v>
      </c>
    </row>
    <row r="126" spans="2:10" s="2" customFormat="1" ht="15" customHeight="1">
      <c r="B126" s="5">
        <f t="shared" si="13"/>
        <v>100</v>
      </c>
      <c r="C126" s="52">
        <f t="shared" si="14"/>
        <v>48396</v>
      </c>
      <c r="D126" s="53">
        <f t="shared" si="9"/>
        <v>136341.3660252945</v>
      </c>
      <c r="E126" s="53">
        <f t="shared" si="15"/>
        <v>63658.633974705495</v>
      </c>
      <c r="F126" s="53">
        <f t="shared" si="16"/>
        <v>480.97354942245676</v>
      </c>
      <c r="G126" s="53">
        <f t="shared" si="17"/>
        <v>59761.959458235448</v>
      </c>
      <c r="H126" s="53">
        <f t="shared" si="10"/>
        <v>83.333333333333329</v>
      </c>
      <c r="I126" s="53">
        <f t="shared" si="11"/>
        <v>1234.2059343294095</v>
      </c>
      <c r="J126" s="53">
        <f t="shared" si="12"/>
        <v>1317.5392676627428</v>
      </c>
    </row>
    <row r="127" spans="2:10" s="2" customFormat="1" ht="15" customHeight="1">
      <c r="B127" s="5">
        <f t="shared" si="13"/>
        <v>101</v>
      </c>
      <c r="C127" s="52">
        <f t="shared" si="14"/>
        <v>48427</v>
      </c>
      <c r="D127" s="53">
        <f t="shared" si="9"/>
        <v>135585.49105010385</v>
      </c>
      <c r="E127" s="53">
        <f t="shared" si="15"/>
        <v>64414.508949896161</v>
      </c>
      <c r="F127" s="53">
        <f t="shared" si="16"/>
        <v>478.33095913874149</v>
      </c>
      <c r="G127" s="53">
        <f t="shared" si="17"/>
        <v>60240.290417374192</v>
      </c>
      <c r="H127" s="53">
        <f t="shared" si="10"/>
        <v>83.333333333333329</v>
      </c>
      <c r="I127" s="53">
        <f t="shared" si="11"/>
        <v>1234.2059343294095</v>
      </c>
      <c r="J127" s="53">
        <f t="shared" si="12"/>
        <v>1317.5392676627428</v>
      </c>
    </row>
    <row r="128" spans="2:10" s="2" customFormat="1" ht="15" customHeight="1">
      <c r="B128" s="5">
        <f t="shared" si="13"/>
        <v>102</v>
      </c>
      <c r="C128" s="52">
        <f t="shared" si="14"/>
        <v>48458</v>
      </c>
      <c r="D128" s="53">
        <f t="shared" si="9"/>
        <v>134826.96421354188</v>
      </c>
      <c r="E128" s="53">
        <f t="shared" si="15"/>
        <v>65173.035786458124</v>
      </c>
      <c r="F128" s="53">
        <f t="shared" si="16"/>
        <v>475.67909776744773</v>
      </c>
      <c r="G128" s="53">
        <f t="shared" si="17"/>
        <v>60715.969515141638</v>
      </c>
      <c r="H128" s="53">
        <f t="shared" si="10"/>
        <v>83.333333333333329</v>
      </c>
      <c r="I128" s="53">
        <f t="shared" si="11"/>
        <v>1234.2059343294095</v>
      </c>
      <c r="J128" s="53">
        <f t="shared" si="12"/>
        <v>1317.5392676627428</v>
      </c>
    </row>
    <row r="129" spans="2:10" s="2" customFormat="1" ht="15" customHeight="1">
      <c r="B129" s="5">
        <f t="shared" si="13"/>
        <v>103</v>
      </c>
      <c r="C129" s="52">
        <f t="shared" si="14"/>
        <v>48488</v>
      </c>
      <c r="D129" s="53">
        <f t="shared" si="9"/>
        <v>134065.77621199499</v>
      </c>
      <c r="E129" s="53">
        <f t="shared" si="15"/>
        <v>65934.223788005023</v>
      </c>
      <c r="F129" s="53">
        <f t="shared" si="16"/>
        <v>473.01793278250943</v>
      </c>
      <c r="G129" s="53">
        <f t="shared" si="17"/>
        <v>61188.987447924148</v>
      </c>
      <c r="H129" s="53">
        <f t="shared" si="10"/>
        <v>83.333333333333329</v>
      </c>
      <c r="I129" s="53">
        <f t="shared" si="11"/>
        <v>1234.2059343294095</v>
      </c>
      <c r="J129" s="53">
        <f t="shared" si="12"/>
        <v>1317.5392676627428</v>
      </c>
    </row>
    <row r="130" spans="2:10" s="2" customFormat="1" ht="15" customHeight="1">
      <c r="B130" s="5">
        <f t="shared" si="13"/>
        <v>104</v>
      </c>
      <c r="C130" s="52">
        <f t="shared" si="14"/>
        <v>48519</v>
      </c>
      <c r="D130" s="53">
        <f t="shared" si="9"/>
        <v>133301.91770920932</v>
      </c>
      <c r="E130" s="53">
        <f t="shared" si="15"/>
        <v>66698.082290790684</v>
      </c>
      <c r="F130" s="53">
        <f t="shared" si="16"/>
        <v>470.34743154374911</v>
      </c>
      <c r="G130" s="53">
        <f t="shared" si="17"/>
        <v>61659.334879467897</v>
      </c>
      <c r="H130" s="53">
        <f t="shared" si="10"/>
        <v>83.333333333333329</v>
      </c>
      <c r="I130" s="53">
        <f t="shared" si="11"/>
        <v>1234.2059343294095</v>
      </c>
      <c r="J130" s="53">
        <f t="shared" si="12"/>
        <v>1317.5392676627428</v>
      </c>
    </row>
    <row r="131" spans="2:10" s="2" customFormat="1" ht="15" customHeight="1">
      <c r="B131" s="5">
        <f t="shared" si="13"/>
        <v>105</v>
      </c>
      <c r="C131" s="52">
        <f t="shared" si="14"/>
        <v>48549</v>
      </c>
      <c r="D131" s="53">
        <f t="shared" si="9"/>
        <v>132535.37933617638</v>
      </c>
      <c r="E131" s="53">
        <f t="shared" si="15"/>
        <v>67464.620663823618</v>
      </c>
      <c r="F131" s="53">
        <f t="shared" si="16"/>
        <v>467.66756129647609</v>
      </c>
      <c r="G131" s="53">
        <f t="shared" si="17"/>
        <v>62127.002440764372</v>
      </c>
      <c r="H131" s="53">
        <f t="shared" si="10"/>
        <v>83.333333333333329</v>
      </c>
      <c r="I131" s="53">
        <f t="shared" si="11"/>
        <v>1234.2059343294095</v>
      </c>
      <c r="J131" s="53">
        <f t="shared" si="12"/>
        <v>1317.5392676627428</v>
      </c>
    </row>
    <row r="132" spans="2:10" s="2" customFormat="1" ht="15" customHeight="1">
      <c r="B132" s="5">
        <f t="shared" si="13"/>
        <v>106</v>
      </c>
      <c r="C132" s="52">
        <f t="shared" si="14"/>
        <v>48580</v>
      </c>
      <c r="D132" s="53">
        <f t="shared" si="9"/>
        <v>131766.15169101805</v>
      </c>
      <c r="E132" s="53">
        <f t="shared" si="15"/>
        <v>68233.848308981949</v>
      </c>
      <c r="F132" s="53">
        <f t="shared" si="16"/>
        <v>464.97828917108541</v>
      </c>
      <c r="G132" s="53">
        <f t="shared" si="17"/>
        <v>62591.980729935458</v>
      </c>
      <c r="H132" s="53">
        <f t="shared" si="10"/>
        <v>83.333333333333329</v>
      </c>
      <c r="I132" s="53">
        <f t="shared" si="11"/>
        <v>1234.2059343294095</v>
      </c>
      <c r="J132" s="53">
        <f t="shared" si="12"/>
        <v>1317.5392676627428</v>
      </c>
    </row>
    <row r="133" spans="2:10" s="2" customFormat="1" ht="15" customHeight="1">
      <c r="B133" s="5">
        <f t="shared" si="13"/>
        <v>107</v>
      </c>
      <c r="C133" s="52">
        <f t="shared" si="14"/>
        <v>48611</v>
      </c>
      <c r="D133" s="53">
        <f t="shared" si="9"/>
        <v>130994.2253388713</v>
      </c>
      <c r="E133" s="53">
        <f t="shared" si="15"/>
        <v>69005.7746611287</v>
      </c>
      <c r="F133" s="53">
        <f t="shared" si="16"/>
        <v>462.27958218265502</v>
      </c>
      <c r="G133" s="53">
        <f t="shared" si="17"/>
        <v>63054.260312118116</v>
      </c>
      <c r="H133" s="53">
        <f t="shared" si="10"/>
        <v>83.333333333333329</v>
      </c>
      <c r="I133" s="53">
        <f t="shared" si="11"/>
        <v>1234.2059343294095</v>
      </c>
      <c r="J133" s="53">
        <f t="shared" si="12"/>
        <v>1317.5392676627428</v>
      </c>
    </row>
    <row r="134" spans="2:10" s="2" customFormat="1" ht="15" customHeight="1">
      <c r="B134" s="5">
        <f t="shared" si="13"/>
        <v>108</v>
      </c>
      <c r="C134" s="52">
        <f t="shared" si="14"/>
        <v>48639</v>
      </c>
      <c r="D134" s="53">
        <f t="shared" si="9"/>
        <v>130219.59081177243</v>
      </c>
      <c r="E134" s="53">
        <f t="shared" si="15"/>
        <v>69780.409188227568</v>
      </c>
      <c r="F134" s="53">
        <f t="shared" si="16"/>
        <v>459.57140723054016</v>
      </c>
      <c r="G134" s="53">
        <f t="shared" si="17"/>
        <v>63513.831719348658</v>
      </c>
      <c r="H134" s="53">
        <f t="shared" si="10"/>
        <v>83.333333333333329</v>
      </c>
      <c r="I134" s="53">
        <f t="shared" si="11"/>
        <v>1234.2059343294095</v>
      </c>
      <c r="J134" s="53">
        <f t="shared" si="12"/>
        <v>1317.5392676627428</v>
      </c>
    </row>
    <row r="135" spans="2:10" s="2" customFormat="1" ht="15" customHeight="1">
      <c r="B135" s="5">
        <f t="shared" si="13"/>
        <v>109</v>
      </c>
      <c r="C135" s="52">
        <f t="shared" si="14"/>
        <v>48670</v>
      </c>
      <c r="D135" s="53">
        <f t="shared" si="9"/>
        <v>129442.238608541</v>
      </c>
      <c r="E135" s="53">
        <f t="shared" si="15"/>
        <v>70557.761391459004</v>
      </c>
      <c r="F135" s="53">
        <f t="shared" si="16"/>
        <v>456.85373109796836</v>
      </c>
      <c r="G135" s="53">
        <f t="shared" si="17"/>
        <v>63970.685450446625</v>
      </c>
      <c r="H135" s="53">
        <f t="shared" si="10"/>
        <v>83.333333333333329</v>
      </c>
      <c r="I135" s="53">
        <f t="shared" si="11"/>
        <v>1234.2059343294095</v>
      </c>
      <c r="J135" s="53">
        <f t="shared" si="12"/>
        <v>1317.5392676627428</v>
      </c>
    </row>
    <row r="136" spans="2:10" s="2" customFormat="1" ht="15" customHeight="1">
      <c r="B136" s="5">
        <f t="shared" si="13"/>
        <v>110</v>
      </c>
      <c r="C136" s="52">
        <f t="shared" si="14"/>
        <v>48700</v>
      </c>
      <c r="D136" s="53">
        <f t="shared" si="9"/>
        <v>128662.15919466323</v>
      </c>
      <c r="E136" s="53">
        <f t="shared" si="15"/>
        <v>71337.840805336775</v>
      </c>
      <c r="F136" s="53">
        <f t="shared" si="16"/>
        <v>454.12652045163128</v>
      </c>
      <c r="G136" s="53">
        <f t="shared" si="17"/>
        <v>64424.811970898256</v>
      </c>
      <c r="H136" s="53">
        <f t="shared" si="10"/>
        <v>83.333333333333329</v>
      </c>
      <c r="I136" s="53">
        <f t="shared" si="11"/>
        <v>1234.2059343294095</v>
      </c>
      <c r="J136" s="53">
        <f t="shared" si="12"/>
        <v>1317.5392676627428</v>
      </c>
    </row>
    <row r="137" spans="2:10" s="2" customFormat="1" ht="15" customHeight="1">
      <c r="B137" s="5">
        <f t="shared" si="13"/>
        <v>111</v>
      </c>
      <c r="C137" s="52">
        <f t="shared" si="14"/>
        <v>48731</v>
      </c>
      <c r="D137" s="53">
        <f t="shared" si="9"/>
        <v>127879.3430021751</v>
      </c>
      <c r="E137" s="53">
        <f t="shared" si="15"/>
        <v>72120.656997824903</v>
      </c>
      <c r="F137" s="53">
        <f t="shared" si="16"/>
        <v>451.38974184127682</v>
      </c>
      <c r="G137" s="53">
        <f t="shared" si="17"/>
        <v>64876.20171273953</v>
      </c>
      <c r="H137" s="53">
        <f t="shared" si="10"/>
        <v>83.333333333333329</v>
      </c>
      <c r="I137" s="53">
        <f t="shared" si="11"/>
        <v>1234.2059343294095</v>
      </c>
      <c r="J137" s="53">
        <f t="shared" si="12"/>
        <v>1317.5392676627428</v>
      </c>
    </row>
    <row r="138" spans="2:10" s="2" customFormat="1" ht="15" customHeight="1">
      <c r="B138" s="5">
        <f t="shared" si="13"/>
        <v>112</v>
      </c>
      <c r="C138" s="52">
        <f t="shared" si="14"/>
        <v>48761</v>
      </c>
      <c r="D138" s="53">
        <f t="shared" si="9"/>
        <v>127093.78042954499</v>
      </c>
      <c r="E138" s="53">
        <f t="shared" si="15"/>
        <v>72906.21957045501</v>
      </c>
      <c r="F138" s="53">
        <f t="shared" si="16"/>
        <v>448.64336169929766</v>
      </c>
      <c r="G138" s="53">
        <f t="shared" si="17"/>
        <v>65324.845074438825</v>
      </c>
      <c r="H138" s="53">
        <f t="shared" si="10"/>
        <v>83.333333333333329</v>
      </c>
      <c r="I138" s="53">
        <f t="shared" si="11"/>
        <v>1234.2059343294095</v>
      </c>
      <c r="J138" s="53">
        <f t="shared" si="12"/>
        <v>1317.5392676627428</v>
      </c>
    </row>
    <row r="139" spans="2:10" s="2" customFormat="1" ht="15" customHeight="1">
      <c r="B139" s="5">
        <f t="shared" si="13"/>
        <v>113</v>
      </c>
      <c r="C139" s="52">
        <f t="shared" si="14"/>
        <v>48792</v>
      </c>
      <c r="D139" s="53">
        <f t="shared" si="9"/>
        <v>126305.46184155589</v>
      </c>
      <c r="E139" s="53">
        <f t="shared" si="15"/>
        <v>73694.538158444106</v>
      </c>
      <c r="F139" s="53">
        <f t="shared" si="16"/>
        <v>445.88734634032039</v>
      </c>
      <c r="G139" s="53">
        <f t="shared" si="17"/>
        <v>65770.732420779139</v>
      </c>
      <c r="H139" s="53">
        <f t="shared" si="10"/>
        <v>83.333333333333329</v>
      </c>
      <c r="I139" s="53">
        <f t="shared" si="11"/>
        <v>1234.2059343294095</v>
      </c>
      <c r="J139" s="53">
        <f t="shared" si="12"/>
        <v>1317.5392676627428</v>
      </c>
    </row>
    <row r="140" spans="2:10" s="2" customFormat="1" ht="15" customHeight="1">
      <c r="B140" s="5">
        <f t="shared" si="13"/>
        <v>114</v>
      </c>
      <c r="C140" s="52">
        <f t="shared" si="14"/>
        <v>48823</v>
      </c>
      <c r="D140" s="53">
        <f t="shared" si="9"/>
        <v>125514.37756918727</v>
      </c>
      <c r="E140" s="53">
        <f t="shared" si="15"/>
        <v>74485.622430812728</v>
      </c>
      <c r="F140" s="53">
        <f t="shared" si="16"/>
        <v>443.12166196079198</v>
      </c>
      <c r="G140" s="53">
        <f t="shared" si="17"/>
        <v>66213.854082739927</v>
      </c>
      <c r="H140" s="53">
        <f t="shared" si="10"/>
        <v>83.333333333333329</v>
      </c>
      <c r="I140" s="53">
        <f t="shared" si="11"/>
        <v>1234.2059343294095</v>
      </c>
      <c r="J140" s="53">
        <f t="shared" si="12"/>
        <v>1317.5392676627428</v>
      </c>
    </row>
    <row r="141" spans="2:10" s="2" customFormat="1" ht="15" customHeight="1">
      <c r="B141" s="5">
        <f t="shared" si="13"/>
        <v>115</v>
      </c>
      <c r="C141" s="52">
        <f t="shared" si="14"/>
        <v>48853</v>
      </c>
      <c r="D141" s="53">
        <f t="shared" si="9"/>
        <v>124720.51790949643</v>
      </c>
      <c r="E141" s="53">
        <f t="shared" si="15"/>
        <v>75279.482090503574</v>
      </c>
      <c r="F141" s="53">
        <f t="shared" si="16"/>
        <v>440.34627463856538</v>
      </c>
      <c r="G141" s="53">
        <f t="shared" si="17"/>
        <v>66654.20035737849</v>
      </c>
      <c r="H141" s="53">
        <f t="shared" si="10"/>
        <v>83.333333333333329</v>
      </c>
      <c r="I141" s="53">
        <f t="shared" si="11"/>
        <v>1234.2059343294095</v>
      </c>
      <c r="J141" s="53">
        <f t="shared" si="12"/>
        <v>1317.5392676627428</v>
      </c>
    </row>
    <row r="142" spans="2:10" s="2" customFormat="1" ht="15" customHeight="1">
      <c r="B142" s="5">
        <f t="shared" si="13"/>
        <v>116</v>
      </c>
      <c r="C142" s="52">
        <f t="shared" si="14"/>
        <v>48884</v>
      </c>
      <c r="D142" s="53">
        <f t="shared" si="9"/>
        <v>123923.87312549949</v>
      </c>
      <c r="E142" s="53">
        <f t="shared" si="15"/>
        <v>76076.126874500507</v>
      </c>
      <c r="F142" s="53">
        <f t="shared" si="16"/>
        <v>437.56115033248329</v>
      </c>
      <c r="G142" s="53">
        <f t="shared" si="17"/>
        <v>67091.761507710966</v>
      </c>
      <c r="H142" s="53">
        <f t="shared" si="10"/>
        <v>83.333333333333329</v>
      </c>
      <c r="I142" s="53">
        <f t="shared" si="11"/>
        <v>1234.2059343294095</v>
      </c>
      <c r="J142" s="53">
        <f t="shared" si="12"/>
        <v>1317.5392676627428</v>
      </c>
    </row>
    <row r="143" spans="2:10" s="2" customFormat="1" ht="15" customHeight="1">
      <c r="B143" s="5">
        <f t="shared" si="13"/>
        <v>117</v>
      </c>
      <c r="C143" s="52">
        <f t="shared" si="14"/>
        <v>48914</v>
      </c>
      <c r="D143" s="53">
        <f t="shared" si="9"/>
        <v>123124.43344605205</v>
      </c>
      <c r="E143" s="53">
        <f t="shared" si="15"/>
        <v>76875.566553947952</v>
      </c>
      <c r="F143" s="53">
        <f t="shared" si="16"/>
        <v>434.76625488196072</v>
      </c>
      <c r="G143" s="53">
        <f t="shared" si="17"/>
        <v>67526.52776259293</v>
      </c>
      <c r="H143" s="53">
        <f t="shared" si="10"/>
        <v>83.333333333333329</v>
      </c>
      <c r="I143" s="53">
        <f t="shared" si="11"/>
        <v>1234.2059343294095</v>
      </c>
      <c r="J143" s="53">
        <f t="shared" si="12"/>
        <v>1317.5392676627428</v>
      </c>
    </row>
    <row r="144" spans="2:10" s="2" customFormat="1" ht="15" customHeight="1">
      <c r="B144" s="5">
        <f t="shared" si="13"/>
        <v>118</v>
      </c>
      <c r="C144" s="52">
        <f t="shared" si="14"/>
        <v>48945</v>
      </c>
      <c r="D144" s="53">
        <f t="shared" si="9"/>
        <v>122322.18906572921</v>
      </c>
      <c r="E144" s="53">
        <f t="shared" si="15"/>
        <v>77677.81093427079</v>
      </c>
      <c r="F144" s="53">
        <f t="shared" si="16"/>
        <v>431.9615540065659</v>
      </c>
      <c r="G144" s="53">
        <f t="shared" si="17"/>
        <v>67958.489316599502</v>
      </c>
      <c r="H144" s="53">
        <f t="shared" si="10"/>
        <v>83.333333333333329</v>
      </c>
      <c r="I144" s="53">
        <f t="shared" si="11"/>
        <v>1234.2059343294095</v>
      </c>
      <c r="J144" s="53">
        <f t="shared" si="12"/>
        <v>1317.5392676627428</v>
      </c>
    </row>
    <row r="145" spans="2:10" s="2" customFormat="1" ht="15" customHeight="1">
      <c r="B145" s="5">
        <f t="shared" si="13"/>
        <v>119</v>
      </c>
      <c r="C145" s="52">
        <f t="shared" si="14"/>
        <v>48976</v>
      </c>
      <c r="D145" s="53">
        <f t="shared" si="9"/>
        <v>121517.1301447054</v>
      </c>
      <c r="E145" s="53">
        <f t="shared" si="15"/>
        <v>78482.869855294601</v>
      </c>
      <c r="F145" s="53">
        <f t="shared" si="16"/>
        <v>429.14701330560001</v>
      </c>
      <c r="G145" s="53">
        <f t="shared" si="17"/>
        <v>68387.636329905101</v>
      </c>
      <c r="H145" s="53">
        <f t="shared" si="10"/>
        <v>83.333333333333329</v>
      </c>
      <c r="I145" s="53">
        <f t="shared" si="11"/>
        <v>1234.2059343294095</v>
      </c>
      <c r="J145" s="53">
        <f t="shared" si="12"/>
        <v>1317.5392676627428</v>
      </c>
    </row>
    <row r="146" spans="2:10" s="2" customFormat="1" ht="15" customHeight="1">
      <c r="B146" s="5">
        <f t="shared" si="13"/>
        <v>120</v>
      </c>
      <c r="C146" s="52">
        <f t="shared" si="14"/>
        <v>49004</v>
      </c>
      <c r="D146" s="53">
        <f t="shared" si="9"/>
        <v>120709.24680863366</v>
      </c>
      <c r="E146" s="53">
        <f t="shared" si="15"/>
        <v>79290.753191366341</v>
      </c>
      <c r="F146" s="53">
        <f t="shared" si="16"/>
        <v>426.32259825767477</v>
      </c>
      <c r="G146" s="53">
        <f t="shared" si="17"/>
        <v>68813.95892816277</v>
      </c>
      <c r="H146" s="53">
        <f t="shared" si="10"/>
        <v>83.333333333333329</v>
      </c>
      <c r="I146" s="53">
        <f t="shared" si="11"/>
        <v>1234.2059343294095</v>
      </c>
      <c r="J146" s="53">
        <f t="shared" si="12"/>
        <v>1317.5392676627428</v>
      </c>
    </row>
    <row r="147" spans="2:10" s="2" customFormat="1" ht="15" customHeight="1">
      <c r="B147" s="5">
        <f t="shared" si="13"/>
        <v>121</v>
      </c>
      <c r="C147" s="52">
        <f t="shared" si="14"/>
        <v>49035</v>
      </c>
      <c r="D147" s="53">
        <f t="shared" si="9"/>
        <v>119898.52914852454</v>
      </c>
      <c r="E147" s="53">
        <f t="shared" si="15"/>
        <v>80101.47085147546</v>
      </c>
      <c r="F147" s="53">
        <f t="shared" si="16"/>
        <v>423.48827422028972</v>
      </c>
      <c r="G147" s="53">
        <f t="shared" si="17"/>
        <v>69237.44720238306</v>
      </c>
      <c r="H147" s="53">
        <f t="shared" si="10"/>
        <v>83.333333333333329</v>
      </c>
      <c r="I147" s="53">
        <f t="shared" si="11"/>
        <v>1234.2059343294095</v>
      </c>
      <c r="J147" s="53">
        <f t="shared" si="12"/>
        <v>1317.5392676627428</v>
      </c>
    </row>
    <row r="148" spans="2:10" s="2" customFormat="1" ht="15" customHeight="1">
      <c r="B148" s="5">
        <f t="shared" si="13"/>
        <v>122</v>
      </c>
      <c r="C148" s="52">
        <f t="shared" si="14"/>
        <v>49065</v>
      </c>
      <c r="D148" s="53">
        <f t="shared" si="9"/>
        <v>119084.96722062453</v>
      </c>
      <c r="E148" s="53">
        <f t="shared" si="15"/>
        <v>80915.03277937547</v>
      </c>
      <c r="F148" s="53">
        <f t="shared" si="16"/>
        <v>420.64400642940694</v>
      </c>
      <c r="G148" s="53">
        <f t="shared" si="17"/>
        <v>69658.091208812461</v>
      </c>
      <c r="H148" s="53">
        <f t="shared" si="10"/>
        <v>83.333333333333329</v>
      </c>
      <c r="I148" s="53">
        <f t="shared" si="11"/>
        <v>1234.2059343294095</v>
      </c>
      <c r="J148" s="53">
        <f t="shared" si="12"/>
        <v>1317.5392676627428</v>
      </c>
    </row>
    <row r="149" spans="2:10" s="2" customFormat="1" ht="15" customHeight="1">
      <c r="B149" s="5">
        <f t="shared" si="13"/>
        <v>123</v>
      </c>
      <c r="C149" s="52">
        <f t="shared" si="14"/>
        <v>49096</v>
      </c>
      <c r="D149" s="53">
        <f t="shared" si="9"/>
        <v>118268.55104629415</v>
      </c>
      <c r="E149" s="53">
        <f t="shared" si="15"/>
        <v>81731.448953705854</v>
      </c>
      <c r="F149" s="53">
        <f t="shared" si="16"/>
        <v>417.7897599990244</v>
      </c>
      <c r="G149" s="53">
        <f t="shared" si="17"/>
        <v>70075.880968811485</v>
      </c>
      <c r="H149" s="53">
        <f t="shared" si="10"/>
        <v>83.333333333333329</v>
      </c>
      <c r="I149" s="53">
        <f t="shared" si="11"/>
        <v>1234.2059343294095</v>
      </c>
      <c r="J149" s="53">
        <f t="shared" si="12"/>
        <v>1317.5392676627428</v>
      </c>
    </row>
    <row r="150" spans="2:10" s="2" customFormat="1" ht="15" customHeight="1">
      <c r="B150" s="5">
        <f t="shared" si="13"/>
        <v>124</v>
      </c>
      <c r="C150" s="52">
        <f t="shared" si="14"/>
        <v>49126</v>
      </c>
      <c r="D150" s="53">
        <f t="shared" si="9"/>
        <v>117449.27061188548</v>
      </c>
      <c r="E150" s="53">
        <f t="shared" si="15"/>
        <v>82550.729388114516</v>
      </c>
      <c r="F150" s="53">
        <f t="shared" si="16"/>
        <v>414.92549992074856</v>
      </c>
      <c r="G150" s="53">
        <f t="shared" si="17"/>
        <v>70490.806468732233</v>
      </c>
      <c r="H150" s="53">
        <f t="shared" si="10"/>
        <v>83.333333333333329</v>
      </c>
      <c r="I150" s="53">
        <f t="shared" si="11"/>
        <v>1234.2059343294095</v>
      </c>
      <c r="J150" s="53">
        <f t="shared" si="12"/>
        <v>1317.5392676627428</v>
      </c>
    </row>
    <row r="151" spans="2:10" s="2" customFormat="1" ht="15" customHeight="1">
      <c r="B151" s="5">
        <f t="shared" si="13"/>
        <v>125</v>
      </c>
      <c r="C151" s="52">
        <f t="shared" si="14"/>
        <v>49157</v>
      </c>
      <c r="D151" s="53">
        <f t="shared" si="9"/>
        <v>116627.11586861944</v>
      </c>
      <c r="E151" s="53">
        <f t="shared" si="15"/>
        <v>83372.884131380561</v>
      </c>
      <c r="F151" s="53">
        <f t="shared" si="16"/>
        <v>412.05119106336491</v>
      </c>
      <c r="G151" s="53">
        <f t="shared" si="17"/>
        <v>70902.857659795598</v>
      </c>
      <c r="H151" s="53">
        <f t="shared" si="10"/>
        <v>83.333333333333329</v>
      </c>
      <c r="I151" s="53">
        <f t="shared" si="11"/>
        <v>1234.2059343294095</v>
      </c>
      <c r="J151" s="53">
        <f t="shared" si="12"/>
        <v>1317.5392676627428</v>
      </c>
    </row>
    <row r="152" spans="2:10" s="2" customFormat="1" ht="15" customHeight="1">
      <c r="B152" s="5">
        <f t="shared" si="13"/>
        <v>126</v>
      </c>
      <c r="C152" s="52">
        <f t="shared" si="14"/>
        <v>49188</v>
      </c>
      <c r="D152" s="53">
        <f t="shared" si="9"/>
        <v>115802.07673246243</v>
      </c>
      <c r="E152" s="53">
        <f t="shared" si="15"/>
        <v>84197.923267537568</v>
      </c>
      <c r="F152" s="53">
        <f t="shared" si="16"/>
        <v>409.16679817240652</v>
      </c>
      <c r="G152" s="53">
        <f t="shared" si="17"/>
        <v>71312.024457968</v>
      </c>
      <c r="H152" s="53">
        <f t="shared" si="10"/>
        <v>83.333333333333329</v>
      </c>
      <c r="I152" s="53">
        <f t="shared" si="11"/>
        <v>1234.2059343294095</v>
      </c>
      <c r="J152" s="53">
        <f t="shared" si="12"/>
        <v>1317.5392676627428</v>
      </c>
    </row>
    <row r="153" spans="2:10" s="2" customFormat="1" ht="15" customHeight="1">
      <c r="B153" s="5">
        <f t="shared" si="13"/>
        <v>127</v>
      </c>
      <c r="C153" s="52">
        <f t="shared" si="14"/>
        <v>49218</v>
      </c>
      <c r="D153" s="53">
        <f t="shared" si="9"/>
        <v>114974.14308400275</v>
      </c>
      <c r="E153" s="53">
        <f t="shared" si="15"/>
        <v>85025.856915997254</v>
      </c>
      <c r="F153" s="53">
        <f t="shared" si="16"/>
        <v>406.27228586972234</v>
      </c>
      <c r="G153" s="53">
        <f t="shared" si="17"/>
        <v>71718.296743837724</v>
      </c>
      <c r="H153" s="53">
        <f t="shared" si="10"/>
        <v>83.333333333333329</v>
      </c>
      <c r="I153" s="53">
        <f t="shared" si="11"/>
        <v>1234.2059343294095</v>
      </c>
      <c r="J153" s="53">
        <f t="shared" si="12"/>
        <v>1317.5392676627428</v>
      </c>
    </row>
    <row r="154" spans="2:10" s="2" customFormat="1" ht="15" customHeight="1">
      <c r="B154" s="5">
        <f t="shared" si="13"/>
        <v>128</v>
      </c>
      <c r="C154" s="52">
        <f t="shared" si="14"/>
        <v>49249</v>
      </c>
      <c r="D154" s="53">
        <f t="shared" si="9"/>
        <v>114143.30476832637</v>
      </c>
      <c r="E154" s="53">
        <f t="shared" si="15"/>
        <v>85856.695231673628</v>
      </c>
      <c r="F154" s="53">
        <f t="shared" si="16"/>
        <v>403.36761865304294</v>
      </c>
      <c r="G154" s="53">
        <f t="shared" si="17"/>
        <v>72121.664362490774</v>
      </c>
      <c r="H154" s="53">
        <f t="shared" si="10"/>
        <v>83.333333333333329</v>
      </c>
      <c r="I154" s="53">
        <f t="shared" si="11"/>
        <v>1234.2059343294095</v>
      </c>
      <c r="J154" s="53">
        <f t="shared" si="12"/>
        <v>1317.5392676627428</v>
      </c>
    </row>
    <row r="155" spans="2:10" s="2" customFormat="1" ht="15" customHeight="1">
      <c r="B155" s="5">
        <f t="shared" si="13"/>
        <v>129</v>
      </c>
      <c r="C155" s="52">
        <f t="shared" si="14"/>
        <v>49279</v>
      </c>
      <c r="D155" s="53">
        <f t="shared" ref="D155:D218" si="18">IF(B155&lt;&gt;"",pret-E155,"")</f>
        <v>113309.5515948925</v>
      </c>
      <c r="E155" s="53">
        <f t="shared" si="15"/>
        <v>86690.448405107498</v>
      </c>
      <c r="F155" s="53">
        <f t="shared" si="16"/>
        <v>400.452760895545</v>
      </c>
      <c r="G155" s="53">
        <f t="shared" si="17"/>
        <v>72522.117123386313</v>
      </c>
      <c r="H155" s="53">
        <f t="shared" ref="H155:H218" si="19">IF(B155&lt;&gt;"",mensualiteassurance,"")</f>
        <v>83.333333333333329</v>
      </c>
      <c r="I155" s="53">
        <f t="shared" ref="I155:I218" si="20">IF(B155&lt;&gt;"",mensualitehorsassurance,"")</f>
        <v>1234.2059343294095</v>
      </c>
      <c r="J155" s="53">
        <f t="shared" ref="J155:J218" si="21">IF(B155&lt;&gt;"",mensualitetotale,"")</f>
        <v>1317.5392676627428</v>
      </c>
    </row>
    <row r="156" spans="2:10" s="2" customFormat="1" ht="15" customHeight="1">
      <c r="B156" s="5">
        <f t="shared" ref="B156:B219" si="22">IF(AND(B155&gt;0,B155&lt;dureepret),B155+1,"")</f>
        <v>130</v>
      </c>
      <c r="C156" s="52">
        <f t="shared" ref="C156:C219" si="23">IF(B156&lt;&gt;"",DATE(YEAR(C155),MONTH(C155)+1,DAY(C155)),"")</f>
        <v>49310</v>
      </c>
      <c r="D156" s="53">
        <f t="shared" si="18"/>
        <v>112472.87333740851</v>
      </c>
      <c r="E156" s="53">
        <f t="shared" ref="E156:E219" si="24">IF(B156&lt;&gt;"",I156-F156+E155,"")</f>
        <v>87527.126662591487</v>
      </c>
      <c r="F156" s="53">
        <f t="shared" ref="F156:F219" si="25">IF(B156&lt;&gt;"",D155*tauxinteret/100/12,"")</f>
        <v>397.52767684541453</v>
      </c>
      <c r="G156" s="53">
        <f t="shared" ref="G156:G219" si="26">IF(B156&lt;&gt;"",G155+F156,"")</f>
        <v>72919.644800231734</v>
      </c>
      <c r="H156" s="53">
        <f t="shared" si="19"/>
        <v>83.333333333333329</v>
      </c>
      <c r="I156" s="53">
        <f t="shared" si="20"/>
        <v>1234.2059343294095</v>
      </c>
      <c r="J156" s="53">
        <f t="shared" si="21"/>
        <v>1317.5392676627428</v>
      </c>
    </row>
    <row r="157" spans="2:10" s="2" customFormat="1" ht="15" customHeight="1">
      <c r="B157" s="5">
        <f t="shared" si="22"/>
        <v>131</v>
      </c>
      <c r="C157" s="52">
        <f t="shared" si="23"/>
        <v>49341</v>
      </c>
      <c r="D157" s="53">
        <f t="shared" si="18"/>
        <v>111633.25973370452</v>
      </c>
      <c r="E157" s="53">
        <f t="shared" si="24"/>
        <v>88366.740266295485</v>
      </c>
      <c r="F157" s="53">
        <f t="shared" si="25"/>
        <v>394.59233062540824</v>
      </c>
      <c r="G157" s="53">
        <f t="shared" si="26"/>
        <v>73314.237130857146</v>
      </c>
      <c r="H157" s="53">
        <f t="shared" si="19"/>
        <v>83.333333333333329</v>
      </c>
      <c r="I157" s="53">
        <f t="shared" si="20"/>
        <v>1234.2059343294095</v>
      </c>
      <c r="J157" s="53">
        <f t="shared" si="21"/>
        <v>1317.5392676627428</v>
      </c>
    </row>
    <row r="158" spans="2:10" s="2" customFormat="1" ht="15" customHeight="1">
      <c r="B158" s="5">
        <f t="shared" si="22"/>
        <v>132</v>
      </c>
      <c r="C158" s="52">
        <f t="shared" si="23"/>
        <v>49369</v>
      </c>
      <c r="D158" s="53">
        <f t="shared" si="18"/>
        <v>110790.70048560752</v>
      </c>
      <c r="E158" s="53">
        <f t="shared" si="24"/>
        <v>89209.299514392478</v>
      </c>
      <c r="F158" s="53">
        <f t="shared" si="25"/>
        <v>391.64668623241329</v>
      </c>
      <c r="G158" s="53">
        <f t="shared" si="26"/>
        <v>73705.883817089561</v>
      </c>
      <c r="H158" s="53">
        <f t="shared" si="19"/>
        <v>83.333333333333329</v>
      </c>
      <c r="I158" s="53">
        <f t="shared" si="20"/>
        <v>1234.2059343294095</v>
      </c>
      <c r="J158" s="53">
        <f t="shared" si="21"/>
        <v>1317.5392676627428</v>
      </c>
    </row>
    <row r="159" spans="2:10" s="2" customFormat="1" ht="15" customHeight="1">
      <c r="B159" s="5">
        <f t="shared" si="22"/>
        <v>133</v>
      </c>
      <c r="C159" s="52">
        <f t="shared" si="23"/>
        <v>49400</v>
      </c>
      <c r="D159" s="53">
        <f t="shared" si="18"/>
        <v>109945.18525881512</v>
      </c>
      <c r="E159" s="53">
        <f t="shared" si="24"/>
        <v>90054.814741184877</v>
      </c>
      <c r="F159" s="53">
        <f t="shared" si="25"/>
        <v>388.69070753700635</v>
      </c>
      <c r="G159" s="53">
        <f t="shared" si="26"/>
        <v>74094.574524626572</v>
      </c>
      <c r="H159" s="53">
        <f t="shared" si="19"/>
        <v>83.333333333333329</v>
      </c>
      <c r="I159" s="53">
        <f t="shared" si="20"/>
        <v>1234.2059343294095</v>
      </c>
      <c r="J159" s="53">
        <f t="shared" si="21"/>
        <v>1317.5392676627428</v>
      </c>
    </row>
    <row r="160" spans="2:10" s="2" customFormat="1" ht="15" customHeight="1">
      <c r="B160" s="5">
        <f t="shared" si="22"/>
        <v>134</v>
      </c>
      <c r="C160" s="52">
        <f t="shared" si="23"/>
        <v>49430</v>
      </c>
      <c r="D160" s="53">
        <f t="shared" si="18"/>
        <v>109096.70368276873</v>
      </c>
      <c r="E160" s="53">
        <f t="shared" si="24"/>
        <v>90903.296317231274</v>
      </c>
      <c r="F160" s="53">
        <f t="shared" si="25"/>
        <v>385.72435828300974</v>
      </c>
      <c r="G160" s="53">
        <f t="shared" si="26"/>
        <v>74480.298882909585</v>
      </c>
      <c r="H160" s="53">
        <f t="shared" si="19"/>
        <v>83.333333333333329</v>
      </c>
      <c r="I160" s="53">
        <f t="shared" si="20"/>
        <v>1234.2059343294095</v>
      </c>
      <c r="J160" s="53">
        <f t="shared" si="21"/>
        <v>1317.5392676627428</v>
      </c>
    </row>
    <row r="161" spans="2:10" s="2" customFormat="1" ht="15" customHeight="1">
      <c r="B161" s="5">
        <f t="shared" si="22"/>
        <v>135</v>
      </c>
      <c r="C161" s="52">
        <f t="shared" si="23"/>
        <v>49461</v>
      </c>
      <c r="D161" s="53">
        <f t="shared" si="18"/>
        <v>108245.24535052637</v>
      </c>
      <c r="E161" s="53">
        <f t="shared" si="24"/>
        <v>91754.754649473631</v>
      </c>
      <c r="F161" s="53">
        <f t="shared" si="25"/>
        <v>382.74760208704691</v>
      </c>
      <c r="G161" s="53">
        <f t="shared" si="26"/>
        <v>74863.046484996637</v>
      </c>
      <c r="H161" s="53">
        <f t="shared" si="19"/>
        <v>83.333333333333329</v>
      </c>
      <c r="I161" s="53">
        <f t="shared" si="20"/>
        <v>1234.2059343294095</v>
      </c>
      <c r="J161" s="53">
        <f t="shared" si="21"/>
        <v>1317.5392676627428</v>
      </c>
    </row>
    <row r="162" spans="2:10" s="2" customFormat="1" ht="15" customHeight="1">
      <c r="B162" s="5">
        <f t="shared" si="22"/>
        <v>136</v>
      </c>
      <c r="C162" s="52">
        <f t="shared" si="23"/>
        <v>49491</v>
      </c>
      <c r="D162" s="53">
        <f t="shared" si="18"/>
        <v>107390.79981863506</v>
      </c>
      <c r="E162" s="53">
        <f t="shared" si="24"/>
        <v>92609.20018136494</v>
      </c>
      <c r="F162" s="53">
        <f t="shared" si="25"/>
        <v>379.76040243809666</v>
      </c>
      <c r="G162" s="53">
        <f t="shared" si="26"/>
        <v>75242.806887434737</v>
      </c>
      <c r="H162" s="53">
        <f t="shared" si="19"/>
        <v>83.333333333333329</v>
      </c>
      <c r="I162" s="53">
        <f t="shared" si="20"/>
        <v>1234.2059343294095</v>
      </c>
      <c r="J162" s="53">
        <f t="shared" si="21"/>
        <v>1317.5392676627428</v>
      </c>
    </row>
    <row r="163" spans="2:10" s="2" customFormat="1" ht="15" customHeight="1">
      <c r="B163" s="5">
        <f t="shared" si="22"/>
        <v>137</v>
      </c>
      <c r="C163" s="52">
        <f t="shared" si="23"/>
        <v>49522</v>
      </c>
      <c r="D163" s="53">
        <f t="shared" si="18"/>
        <v>106533.3566070027</v>
      </c>
      <c r="E163" s="53">
        <f t="shared" si="24"/>
        <v>93466.643392997299</v>
      </c>
      <c r="F163" s="53">
        <f t="shared" si="25"/>
        <v>376.76272269704464</v>
      </c>
      <c r="G163" s="53">
        <f t="shared" si="26"/>
        <v>75619.569610131788</v>
      </c>
      <c r="H163" s="53">
        <f t="shared" si="19"/>
        <v>83.333333333333329</v>
      </c>
      <c r="I163" s="53">
        <f t="shared" si="20"/>
        <v>1234.2059343294095</v>
      </c>
      <c r="J163" s="53">
        <f t="shared" si="21"/>
        <v>1317.5392676627428</v>
      </c>
    </row>
    <row r="164" spans="2:10" s="2" customFormat="1" ht="15" customHeight="1">
      <c r="B164" s="5">
        <f t="shared" si="22"/>
        <v>138</v>
      </c>
      <c r="C164" s="52">
        <f t="shared" si="23"/>
        <v>49553</v>
      </c>
      <c r="D164" s="53">
        <f t="shared" si="18"/>
        <v>105672.90519876953</v>
      </c>
      <c r="E164" s="53">
        <f t="shared" si="24"/>
        <v>94327.094801230473</v>
      </c>
      <c r="F164" s="53">
        <f t="shared" si="25"/>
        <v>373.75452609623449</v>
      </c>
      <c r="G164" s="53">
        <f t="shared" si="26"/>
        <v>75993.324136228024</v>
      </c>
      <c r="H164" s="53">
        <f t="shared" si="19"/>
        <v>83.333333333333329</v>
      </c>
      <c r="I164" s="53">
        <f t="shared" si="20"/>
        <v>1234.2059343294095</v>
      </c>
      <c r="J164" s="53">
        <f t="shared" si="21"/>
        <v>1317.5392676627428</v>
      </c>
    </row>
    <row r="165" spans="2:10" s="2" customFormat="1" ht="15" customHeight="1">
      <c r="B165" s="5">
        <f t="shared" si="22"/>
        <v>139</v>
      </c>
      <c r="C165" s="52">
        <f t="shared" si="23"/>
        <v>49583</v>
      </c>
      <c r="D165" s="53">
        <f t="shared" si="18"/>
        <v>104809.43504017913</v>
      </c>
      <c r="E165" s="53">
        <f t="shared" si="24"/>
        <v>95190.564959820869</v>
      </c>
      <c r="F165" s="53">
        <f t="shared" si="25"/>
        <v>370.73577573901645</v>
      </c>
      <c r="G165" s="53">
        <f t="shared" si="26"/>
        <v>76364.059911967037</v>
      </c>
      <c r="H165" s="53">
        <f t="shared" si="19"/>
        <v>83.333333333333329</v>
      </c>
      <c r="I165" s="53">
        <f t="shared" si="20"/>
        <v>1234.2059343294095</v>
      </c>
      <c r="J165" s="53">
        <f t="shared" si="21"/>
        <v>1317.5392676627428</v>
      </c>
    </row>
    <row r="166" spans="2:10" s="2" customFormat="1" ht="15" customHeight="1">
      <c r="B166" s="5">
        <f t="shared" si="22"/>
        <v>140</v>
      </c>
      <c r="C166" s="52">
        <f t="shared" si="23"/>
        <v>49614</v>
      </c>
      <c r="D166" s="53">
        <f t="shared" si="18"/>
        <v>103942.93554044902</v>
      </c>
      <c r="E166" s="53">
        <f t="shared" si="24"/>
        <v>96057.06445955098</v>
      </c>
      <c r="F166" s="53">
        <f t="shared" si="25"/>
        <v>367.70643459929511</v>
      </c>
      <c r="G166" s="53">
        <f t="shared" si="26"/>
        <v>76731.766346566335</v>
      </c>
      <c r="H166" s="53">
        <f t="shared" si="19"/>
        <v>83.333333333333329</v>
      </c>
      <c r="I166" s="53">
        <f t="shared" si="20"/>
        <v>1234.2059343294095</v>
      </c>
      <c r="J166" s="53">
        <f t="shared" si="21"/>
        <v>1317.5392676627428</v>
      </c>
    </row>
    <row r="167" spans="2:10" s="2" customFormat="1" ht="15" customHeight="1">
      <c r="B167" s="5">
        <f t="shared" si="22"/>
        <v>141</v>
      </c>
      <c r="C167" s="52">
        <f t="shared" si="23"/>
        <v>49644</v>
      </c>
      <c r="D167" s="53">
        <f t="shared" si="18"/>
        <v>103073.39607164069</v>
      </c>
      <c r="E167" s="53">
        <f t="shared" si="24"/>
        <v>96926.603928359313</v>
      </c>
      <c r="F167" s="53">
        <f t="shared" si="25"/>
        <v>364.66646552107528</v>
      </c>
      <c r="G167" s="53">
        <f t="shared" si="26"/>
        <v>77096.432812087412</v>
      </c>
      <c r="H167" s="53">
        <f t="shared" si="19"/>
        <v>83.333333333333329</v>
      </c>
      <c r="I167" s="53">
        <f t="shared" si="20"/>
        <v>1234.2059343294095</v>
      </c>
      <c r="J167" s="53">
        <f t="shared" si="21"/>
        <v>1317.5392676627428</v>
      </c>
    </row>
    <row r="168" spans="2:10" s="2" customFormat="1" ht="15" customHeight="1">
      <c r="B168" s="5">
        <f t="shared" si="22"/>
        <v>142</v>
      </c>
      <c r="C168" s="52">
        <f t="shared" si="23"/>
        <v>49675</v>
      </c>
      <c r="D168" s="53">
        <f t="shared" si="18"/>
        <v>102200.80596852928</v>
      </c>
      <c r="E168" s="53">
        <f t="shared" si="24"/>
        <v>97799.194031470717</v>
      </c>
      <c r="F168" s="53">
        <f t="shared" si="25"/>
        <v>361.61583121800601</v>
      </c>
      <c r="G168" s="53">
        <f t="shared" si="26"/>
        <v>77458.048643305417</v>
      </c>
      <c r="H168" s="53">
        <f t="shared" si="19"/>
        <v>83.333333333333329</v>
      </c>
      <c r="I168" s="53">
        <f t="shared" si="20"/>
        <v>1234.2059343294095</v>
      </c>
      <c r="J168" s="53">
        <f t="shared" si="21"/>
        <v>1317.5392676627428</v>
      </c>
    </row>
    <row r="169" spans="2:10" s="2" customFormat="1" ht="15" customHeight="1">
      <c r="B169" s="5">
        <f t="shared" si="22"/>
        <v>143</v>
      </c>
      <c r="C169" s="52">
        <f t="shared" si="23"/>
        <v>49706</v>
      </c>
      <c r="D169" s="53">
        <f t="shared" si="18"/>
        <v>101325.15452847279</v>
      </c>
      <c r="E169" s="53">
        <f t="shared" si="24"/>
        <v>98674.845471527209</v>
      </c>
      <c r="F169" s="53">
        <f t="shared" si="25"/>
        <v>358.55449427292359</v>
      </c>
      <c r="G169" s="53">
        <f t="shared" si="26"/>
        <v>77816.603137578335</v>
      </c>
      <c r="H169" s="53">
        <f t="shared" si="19"/>
        <v>83.333333333333329</v>
      </c>
      <c r="I169" s="53">
        <f t="shared" si="20"/>
        <v>1234.2059343294095</v>
      </c>
      <c r="J169" s="53">
        <f t="shared" si="21"/>
        <v>1317.5392676627428</v>
      </c>
    </row>
    <row r="170" spans="2:10" s="2" customFormat="1" ht="15" customHeight="1">
      <c r="B170" s="5">
        <f t="shared" si="22"/>
        <v>144</v>
      </c>
      <c r="C170" s="52">
        <f t="shared" si="23"/>
        <v>49735</v>
      </c>
      <c r="D170" s="53">
        <f t="shared" si="18"/>
        <v>100446.43101128077</v>
      </c>
      <c r="E170" s="53">
        <f t="shared" si="24"/>
        <v>99553.568988719227</v>
      </c>
      <c r="F170" s="53">
        <f t="shared" si="25"/>
        <v>355.48241713739208</v>
      </c>
      <c r="G170" s="53">
        <f t="shared" si="26"/>
        <v>78172.085554715726</v>
      </c>
      <c r="H170" s="53">
        <f t="shared" si="19"/>
        <v>83.333333333333329</v>
      </c>
      <c r="I170" s="53">
        <f t="shared" si="20"/>
        <v>1234.2059343294095</v>
      </c>
      <c r="J170" s="53">
        <f t="shared" si="21"/>
        <v>1317.5392676627428</v>
      </c>
    </row>
    <row r="171" spans="2:10" s="2" customFormat="1" ht="15" customHeight="1">
      <c r="B171" s="5">
        <f t="shared" si="22"/>
        <v>145</v>
      </c>
      <c r="C171" s="52">
        <f t="shared" si="23"/>
        <v>49766</v>
      </c>
      <c r="D171" s="53">
        <f t="shared" si="18"/>
        <v>99564.624639082613</v>
      </c>
      <c r="E171" s="53">
        <f t="shared" si="24"/>
        <v>100435.37536091739</v>
      </c>
      <c r="F171" s="53">
        <f t="shared" si="25"/>
        <v>352.39956213124339</v>
      </c>
      <c r="G171" s="53">
        <f t="shared" si="26"/>
        <v>78524.485116846976</v>
      </c>
      <c r="H171" s="53">
        <f t="shared" si="19"/>
        <v>83.333333333333329</v>
      </c>
      <c r="I171" s="53">
        <f t="shared" si="20"/>
        <v>1234.2059343294095</v>
      </c>
      <c r="J171" s="53">
        <f t="shared" si="21"/>
        <v>1317.5392676627428</v>
      </c>
    </row>
    <row r="172" spans="2:10" s="2" customFormat="1" ht="15" customHeight="1">
      <c r="B172" s="5">
        <f t="shared" si="22"/>
        <v>146</v>
      </c>
      <c r="C172" s="52">
        <f t="shared" si="23"/>
        <v>49796</v>
      </c>
      <c r="D172" s="53">
        <f t="shared" si="18"/>
        <v>98679.724596195316</v>
      </c>
      <c r="E172" s="53">
        <f t="shared" si="24"/>
        <v>101320.27540380468</v>
      </c>
      <c r="F172" s="53">
        <f t="shared" si="25"/>
        <v>349.30589144211484</v>
      </c>
      <c r="G172" s="53">
        <f t="shared" si="26"/>
        <v>78873.791008289088</v>
      </c>
      <c r="H172" s="53">
        <f t="shared" si="19"/>
        <v>83.333333333333329</v>
      </c>
      <c r="I172" s="53">
        <f t="shared" si="20"/>
        <v>1234.2059343294095</v>
      </c>
      <c r="J172" s="53">
        <f t="shared" si="21"/>
        <v>1317.5392676627428</v>
      </c>
    </row>
    <row r="173" spans="2:10" s="2" customFormat="1" ht="15" customHeight="1">
      <c r="B173" s="5">
        <f t="shared" si="22"/>
        <v>147</v>
      </c>
      <c r="C173" s="52">
        <f t="shared" si="23"/>
        <v>49827</v>
      </c>
      <c r="D173" s="53">
        <f t="shared" si="18"/>
        <v>97791.720028990894</v>
      </c>
      <c r="E173" s="53">
        <f t="shared" si="24"/>
        <v>102208.27997100911</v>
      </c>
      <c r="F173" s="53">
        <f t="shared" si="25"/>
        <v>346.20136712498521</v>
      </c>
      <c r="G173" s="53">
        <f t="shared" si="26"/>
        <v>79219.992375414076</v>
      </c>
      <c r="H173" s="53">
        <f t="shared" si="19"/>
        <v>83.333333333333329</v>
      </c>
      <c r="I173" s="53">
        <f t="shared" si="20"/>
        <v>1234.2059343294095</v>
      </c>
      <c r="J173" s="53">
        <f t="shared" si="21"/>
        <v>1317.5392676627428</v>
      </c>
    </row>
    <row r="174" spans="2:10" s="2" customFormat="1" ht="15" customHeight="1">
      <c r="B174" s="5">
        <f t="shared" si="22"/>
        <v>148</v>
      </c>
      <c r="C174" s="52">
        <f t="shared" si="23"/>
        <v>49857</v>
      </c>
      <c r="D174" s="53">
        <f t="shared" si="18"/>
        <v>96900.600045763189</v>
      </c>
      <c r="E174" s="53">
        <f t="shared" si="24"/>
        <v>103099.39995423681</v>
      </c>
      <c r="F174" s="53">
        <f t="shared" si="25"/>
        <v>343.08595110170972</v>
      </c>
      <c r="G174" s="53">
        <f t="shared" si="26"/>
        <v>79563.078326515781</v>
      </c>
      <c r="H174" s="53">
        <f t="shared" si="19"/>
        <v>83.333333333333329</v>
      </c>
      <c r="I174" s="53">
        <f t="shared" si="20"/>
        <v>1234.2059343294095</v>
      </c>
      <c r="J174" s="53">
        <f t="shared" si="21"/>
        <v>1317.5392676627428</v>
      </c>
    </row>
    <row r="175" spans="2:10" s="2" customFormat="1" ht="15" customHeight="1">
      <c r="B175" s="5">
        <f t="shared" si="22"/>
        <v>149</v>
      </c>
      <c r="C175" s="52">
        <f t="shared" si="23"/>
        <v>49888</v>
      </c>
      <c r="D175" s="53">
        <f t="shared" si="18"/>
        <v>96006.353716594327</v>
      </c>
      <c r="E175" s="53">
        <f t="shared" si="24"/>
        <v>103993.64628340567</v>
      </c>
      <c r="F175" s="53">
        <f t="shared" si="25"/>
        <v>339.95960516055248</v>
      </c>
      <c r="G175" s="53">
        <f t="shared" si="26"/>
        <v>79903.037931676328</v>
      </c>
      <c r="H175" s="53">
        <f t="shared" si="19"/>
        <v>83.333333333333329</v>
      </c>
      <c r="I175" s="53">
        <f t="shared" si="20"/>
        <v>1234.2059343294095</v>
      </c>
      <c r="J175" s="53">
        <f t="shared" si="21"/>
        <v>1317.5392676627428</v>
      </c>
    </row>
    <row r="176" spans="2:10" s="2" customFormat="1" ht="15" customHeight="1">
      <c r="B176" s="5">
        <f t="shared" si="22"/>
        <v>150</v>
      </c>
      <c r="C176" s="52">
        <f t="shared" si="23"/>
        <v>49919</v>
      </c>
      <c r="D176" s="53">
        <f t="shared" si="18"/>
        <v>95108.97007322064</v>
      </c>
      <c r="E176" s="53">
        <f t="shared" si="24"/>
        <v>104891.02992677936</v>
      </c>
      <c r="F176" s="53">
        <f t="shared" si="25"/>
        <v>336.82229095571842</v>
      </c>
      <c r="G176" s="53">
        <f t="shared" si="26"/>
        <v>80239.860222632051</v>
      </c>
      <c r="H176" s="53">
        <f t="shared" si="19"/>
        <v>83.333333333333329</v>
      </c>
      <c r="I176" s="53">
        <f t="shared" si="20"/>
        <v>1234.2059343294095</v>
      </c>
      <c r="J176" s="53">
        <f t="shared" si="21"/>
        <v>1317.5392676627428</v>
      </c>
    </row>
    <row r="177" spans="2:10" s="2" customFormat="1" ht="15" customHeight="1">
      <c r="B177" s="5">
        <f t="shared" si="22"/>
        <v>151</v>
      </c>
      <c r="C177" s="52">
        <f t="shared" si="23"/>
        <v>49949</v>
      </c>
      <c r="D177" s="53">
        <f t="shared" si="18"/>
        <v>94208.438108898117</v>
      </c>
      <c r="E177" s="53">
        <f t="shared" si="24"/>
        <v>105791.56189110188</v>
      </c>
      <c r="F177" s="53">
        <f t="shared" si="25"/>
        <v>333.67397000688237</v>
      </c>
      <c r="G177" s="53">
        <f t="shared" si="26"/>
        <v>80573.534192638937</v>
      </c>
      <c r="H177" s="53">
        <f t="shared" si="19"/>
        <v>83.333333333333329</v>
      </c>
      <c r="I177" s="53">
        <f t="shared" si="20"/>
        <v>1234.2059343294095</v>
      </c>
      <c r="J177" s="53">
        <f t="shared" si="21"/>
        <v>1317.5392676627428</v>
      </c>
    </row>
    <row r="178" spans="2:10" s="2" customFormat="1" ht="15" customHeight="1">
      <c r="B178" s="5">
        <f t="shared" si="22"/>
        <v>152</v>
      </c>
      <c r="C178" s="52">
        <f t="shared" si="23"/>
        <v>49980</v>
      </c>
      <c r="D178" s="53">
        <f t="shared" si="18"/>
        <v>93304.746778267421</v>
      </c>
      <c r="E178" s="53">
        <f t="shared" si="24"/>
        <v>106695.25322173258</v>
      </c>
      <c r="F178" s="53">
        <f t="shared" si="25"/>
        <v>330.51460369871756</v>
      </c>
      <c r="G178" s="53">
        <f t="shared" si="26"/>
        <v>80904.048796337651</v>
      </c>
      <c r="H178" s="53">
        <f t="shared" si="19"/>
        <v>83.333333333333329</v>
      </c>
      <c r="I178" s="53">
        <f t="shared" si="20"/>
        <v>1234.2059343294095</v>
      </c>
      <c r="J178" s="53">
        <f t="shared" si="21"/>
        <v>1317.5392676627428</v>
      </c>
    </row>
    <row r="179" spans="2:10" s="2" customFormat="1" ht="15" customHeight="1">
      <c r="B179" s="5">
        <f t="shared" si="22"/>
        <v>153</v>
      </c>
      <c r="C179" s="52">
        <f t="shared" si="23"/>
        <v>50010</v>
      </c>
      <c r="D179" s="53">
        <f t="shared" si="18"/>
        <v>92397.88499721844</v>
      </c>
      <c r="E179" s="53">
        <f t="shared" si="24"/>
        <v>107602.11500278156</v>
      </c>
      <c r="F179" s="53">
        <f t="shared" si="25"/>
        <v>327.34415328042155</v>
      </c>
      <c r="G179" s="53">
        <f t="shared" si="26"/>
        <v>81231.392949618079</v>
      </c>
      <c r="H179" s="53">
        <f t="shared" si="19"/>
        <v>83.333333333333329</v>
      </c>
      <c r="I179" s="53">
        <f t="shared" si="20"/>
        <v>1234.2059343294095</v>
      </c>
      <c r="J179" s="53">
        <f t="shared" si="21"/>
        <v>1317.5392676627428</v>
      </c>
    </row>
    <row r="180" spans="2:10" s="2" customFormat="1" ht="15" customHeight="1">
      <c r="B180" s="5">
        <f t="shared" si="22"/>
        <v>154</v>
      </c>
      <c r="C180" s="52">
        <f t="shared" si="23"/>
        <v>50041</v>
      </c>
      <c r="D180" s="53">
        <f t="shared" si="18"/>
        <v>91487.841642754269</v>
      </c>
      <c r="E180" s="53">
        <f t="shared" si="24"/>
        <v>108512.15835724573</v>
      </c>
      <c r="F180" s="53">
        <f t="shared" si="25"/>
        <v>324.16257986524141</v>
      </c>
      <c r="G180" s="53">
        <f t="shared" si="26"/>
        <v>81555.555529483318</v>
      </c>
      <c r="H180" s="53">
        <f t="shared" si="19"/>
        <v>83.333333333333329</v>
      </c>
      <c r="I180" s="53">
        <f t="shared" si="20"/>
        <v>1234.2059343294095</v>
      </c>
      <c r="J180" s="53">
        <f t="shared" si="21"/>
        <v>1317.5392676627428</v>
      </c>
    </row>
    <row r="181" spans="2:10" s="2" customFormat="1" ht="15" customHeight="1">
      <c r="B181" s="5">
        <f t="shared" si="22"/>
        <v>155</v>
      </c>
      <c r="C181" s="52">
        <f t="shared" si="23"/>
        <v>50072</v>
      </c>
      <c r="D181" s="53">
        <f t="shared" si="18"/>
        <v>90574.60555285486</v>
      </c>
      <c r="E181" s="53">
        <f t="shared" si="24"/>
        <v>109425.39444714514</v>
      </c>
      <c r="F181" s="53">
        <f t="shared" si="25"/>
        <v>320.96984442999621</v>
      </c>
      <c r="G181" s="53">
        <f t="shared" si="26"/>
        <v>81876.525373913319</v>
      </c>
      <c r="H181" s="53">
        <f t="shared" si="19"/>
        <v>83.333333333333329</v>
      </c>
      <c r="I181" s="53">
        <f t="shared" si="20"/>
        <v>1234.2059343294095</v>
      </c>
      <c r="J181" s="53">
        <f t="shared" si="21"/>
        <v>1317.5392676627428</v>
      </c>
    </row>
    <row r="182" spans="2:10" s="2" customFormat="1" ht="15" customHeight="1">
      <c r="B182" s="5">
        <f t="shared" si="22"/>
        <v>156</v>
      </c>
      <c r="C182" s="52">
        <f t="shared" si="23"/>
        <v>50100</v>
      </c>
      <c r="D182" s="53">
        <f t="shared" si="18"/>
        <v>89658.165526340046</v>
      </c>
      <c r="E182" s="53">
        <f t="shared" si="24"/>
        <v>110341.83447365995</v>
      </c>
      <c r="F182" s="53">
        <f t="shared" si="25"/>
        <v>317.76590781459913</v>
      </c>
      <c r="G182" s="53">
        <f t="shared" si="26"/>
        <v>82194.291281727914</v>
      </c>
      <c r="H182" s="53">
        <f t="shared" si="19"/>
        <v>83.333333333333329</v>
      </c>
      <c r="I182" s="53">
        <f t="shared" si="20"/>
        <v>1234.2059343294095</v>
      </c>
      <c r="J182" s="53">
        <f t="shared" si="21"/>
        <v>1317.5392676627428</v>
      </c>
    </row>
    <row r="183" spans="2:10" s="2" customFormat="1" ht="15" customHeight="1">
      <c r="B183" s="5">
        <f t="shared" si="22"/>
        <v>157</v>
      </c>
      <c r="C183" s="52">
        <f t="shared" si="23"/>
        <v>50131</v>
      </c>
      <c r="D183" s="53">
        <f t="shared" si="18"/>
        <v>88738.510322732211</v>
      </c>
      <c r="E183" s="53">
        <f t="shared" si="24"/>
        <v>111261.48967726779</v>
      </c>
      <c r="F183" s="53">
        <f t="shared" si="25"/>
        <v>314.55073072157631</v>
      </c>
      <c r="G183" s="53">
        <f t="shared" si="26"/>
        <v>82508.842012449488</v>
      </c>
      <c r="H183" s="53">
        <f t="shared" si="19"/>
        <v>83.333333333333329</v>
      </c>
      <c r="I183" s="53">
        <f t="shared" si="20"/>
        <v>1234.2059343294095</v>
      </c>
      <c r="J183" s="53">
        <f t="shared" si="21"/>
        <v>1317.5392676627428</v>
      </c>
    </row>
    <row r="184" spans="2:10" s="2" customFormat="1" ht="15" customHeight="1">
      <c r="B184" s="5">
        <f t="shared" si="22"/>
        <v>158</v>
      </c>
      <c r="C184" s="52">
        <f t="shared" si="23"/>
        <v>50161</v>
      </c>
      <c r="D184" s="53">
        <f t="shared" si="18"/>
        <v>87815.628662118383</v>
      </c>
      <c r="E184" s="53">
        <f t="shared" si="24"/>
        <v>112184.37133788162</v>
      </c>
      <c r="F184" s="53">
        <f t="shared" si="25"/>
        <v>311.32427371558549</v>
      </c>
      <c r="G184" s="53">
        <f t="shared" si="26"/>
        <v>82820.166286165069</v>
      </c>
      <c r="H184" s="53">
        <f t="shared" si="19"/>
        <v>83.333333333333329</v>
      </c>
      <c r="I184" s="53">
        <f t="shared" si="20"/>
        <v>1234.2059343294095</v>
      </c>
      <c r="J184" s="53">
        <f t="shared" si="21"/>
        <v>1317.5392676627428</v>
      </c>
    </row>
    <row r="185" spans="2:10" s="2" customFormat="1" ht="15" customHeight="1">
      <c r="B185" s="5">
        <f t="shared" si="22"/>
        <v>159</v>
      </c>
      <c r="C185" s="52">
        <f t="shared" si="23"/>
        <v>50192</v>
      </c>
      <c r="D185" s="53">
        <f t="shared" si="18"/>
        <v>86889.509225011905</v>
      </c>
      <c r="E185" s="53">
        <f t="shared" si="24"/>
        <v>113110.49077498809</v>
      </c>
      <c r="F185" s="53">
        <f t="shared" si="25"/>
        <v>308.086497222932</v>
      </c>
      <c r="G185" s="53">
        <f t="shared" si="26"/>
        <v>83128.252783388001</v>
      </c>
      <c r="H185" s="53">
        <f t="shared" si="19"/>
        <v>83.333333333333329</v>
      </c>
      <c r="I185" s="53">
        <f t="shared" si="20"/>
        <v>1234.2059343294095</v>
      </c>
      <c r="J185" s="53">
        <f t="shared" si="21"/>
        <v>1317.5392676627428</v>
      </c>
    </row>
    <row r="186" spans="2:10" s="2" customFormat="1" ht="15" customHeight="1">
      <c r="B186" s="5">
        <f t="shared" si="22"/>
        <v>160</v>
      </c>
      <c r="C186" s="52">
        <f t="shared" si="23"/>
        <v>50222</v>
      </c>
      <c r="D186" s="53">
        <f t="shared" si="18"/>
        <v>85960.14065221358</v>
      </c>
      <c r="E186" s="53">
        <f t="shared" si="24"/>
        <v>114039.85934778642</v>
      </c>
      <c r="F186" s="53">
        <f t="shared" si="25"/>
        <v>304.83736153108345</v>
      </c>
      <c r="G186" s="53">
        <f t="shared" si="26"/>
        <v>83433.090144919086</v>
      </c>
      <c r="H186" s="53">
        <f t="shared" si="19"/>
        <v>83.333333333333329</v>
      </c>
      <c r="I186" s="53">
        <f t="shared" si="20"/>
        <v>1234.2059343294095</v>
      </c>
      <c r="J186" s="53">
        <f t="shared" si="21"/>
        <v>1317.5392676627428</v>
      </c>
    </row>
    <row r="187" spans="2:10" s="2" customFormat="1" ht="15" customHeight="1">
      <c r="B187" s="5">
        <f t="shared" si="22"/>
        <v>161</v>
      </c>
      <c r="C187" s="52">
        <f t="shared" si="23"/>
        <v>50253</v>
      </c>
      <c r="D187" s="53">
        <f t="shared" si="18"/>
        <v>85027.51154467235</v>
      </c>
      <c r="E187" s="53">
        <f t="shared" si="24"/>
        <v>114972.48845532765</v>
      </c>
      <c r="F187" s="53">
        <f t="shared" si="25"/>
        <v>301.57682678818264</v>
      </c>
      <c r="G187" s="53">
        <f t="shared" si="26"/>
        <v>83734.666971707265</v>
      </c>
      <c r="H187" s="53">
        <f t="shared" si="19"/>
        <v>83.333333333333329</v>
      </c>
      <c r="I187" s="53">
        <f t="shared" si="20"/>
        <v>1234.2059343294095</v>
      </c>
      <c r="J187" s="53">
        <f t="shared" si="21"/>
        <v>1317.5392676627428</v>
      </c>
    </row>
    <row r="188" spans="2:10" s="2" customFormat="1" ht="15" customHeight="1">
      <c r="B188" s="5">
        <f t="shared" si="22"/>
        <v>162</v>
      </c>
      <c r="C188" s="52">
        <f t="shared" si="23"/>
        <v>50284</v>
      </c>
      <c r="D188" s="53">
        <f t="shared" si="18"/>
        <v>84091.610463345496</v>
      </c>
      <c r="E188" s="53">
        <f t="shared" si="24"/>
        <v>115908.3895366545</v>
      </c>
      <c r="F188" s="53">
        <f t="shared" si="25"/>
        <v>298.30485300255879</v>
      </c>
      <c r="G188" s="53">
        <f t="shared" si="26"/>
        <v>84032.971824709821</v>
      </c>
      <c r="H188" s="53">
        <f t="shared" si="19"/>
        <v>83.333333333333329</v>
      </c>
      <c r="I188" s="53">
        <f t="shared" si="20"/>
        <v>1234.2059343294095</v>
      </c>
      <c r="J188" s="53">
        <f t="shared" si="21"/>
        <v>1317.5392676627428</v>
      </c>
    </row>
    <row r="189" spans="2:10" s="2" customFormat="1" ht="15" customHeight="1">
      <c r="B189" s="5">
        <f t="shared" si="22"/>
        <v>163</v>
      </c>
      <c r="C189" s="52">
        <f t="shared" si="23"/>
        <v>50314</v>
      </c>
      <c r="D189" s="53">
        <f t="shared" si="18"/>
        <v>83152.425929058329</v>
      </c>
      <c r="E189" s="53">
        <f t="shared" si="24"/>
        <v>116847.57407094167</v>
      </c>
      <c r="F189" s="53">
        <f t="shared" si="25"/>
        <v>295.02140004223713</v>
      </c>
      <c r="G189" s="53">
        <f t="shared" si="26"/>
        <v>84327.993224752063</v>
      </c>
      <c r="H189" s="53">
        <f t="shared" si="19"/>
        <v>83.333333333333329</v>
      </c>
      <c r="I189" s="53">
        <f t="shared" si="20"/>
        <v>1234.2059343294095</v>
      </c>
      <c r="J189" s="53">
        <f t="shared" si="21"/>
        <v>1317.5392676627428</v>
      </c>
    </row>
    <row r="190" spans="2:10" s="2" customFormat="1" ht="15" customHeight="1">
      <c r="B190" s="5">
        <f t="shared" si="22"/>
        <v>164</v>
      </c>
      <c r="C190" s="52">
        <f t="shared" si="23"/>
        <v>50345</v>
      </c>
      <c r="D190" s="53">
        <f t="shared" si="18"/>
        <v>82209.946422363369</v>
      </c>
      <c r="E190" s="53">
        <f t="shared" si="24"/>
        <v>117790.05357763663</v>
      </c>
      <c r="F190" s="53">
        <f t="shared" si="25"/>
        <v>291.72642763444628</v>
      </c>
      <c r="G190" s="53">
        <f t="shared" si="26"/>
        <v>84619.719652386513</v>
      </c>
      <c r="H190" s="53">
        <f t="shared" si="19"/>
        <v>83.333333333333329</v>
      </c>
      <c r="I190" s="53">
        <f t="shared" si="20"/>
        <v>1234.2059343294095</v>
      </c>
      <c r="J190" s="53">
        <f t="shared" si="21"/>
        <v>1317.5392676627428</v>
      </c>
    </row>
    <row r="191" spans="2:10" s="2" customFormat="1" ht="15" customHeight="1">
      <c r="B191" s="5">
        <f t="shared" si="22"/>
        <v>165</v>
      </c>
      <c r="C191" s="52">
        <f t="shared" si="23"/>
        <v>50375</v>
      </c>
      <c r="D191" s="53">
        <f t="shared" si="18"/>
        <v>81264.160383399081</v>
      </c>
      <c r="E191" s="53">
        <f t="shared" si="24"/>
        <v>118735.83961660092</v>
      </c>
      <c r="F191" s="53">
        <f t="shared" si="25"/>
        <v>288.41989536512483</v>
      </c>
      <c r="G191" s="53">
        <f t="shared" si="26"/>
        <v>84908.139547751634</v>
      </c>
      <c r="H191" s="53">
        <f t="shared" si="19"/>
        <v>83.333333333333329</v>
      </c>
      <c r="I191" s="53">
        <f t="shared" si="20"/>
        <v>1234.2059343294095</v>
      </c>
      <c r="J191" s="53">
        <f t="shared" si="21"/>
        <v>1317.5392676627428</v>
      </c>
    </row>
    <row r="192" spans="2:10" s="2" customFormat="1" ht="15" customHeight="1">
      <c r="B192" s="5">
        <f t="shared" si="22"/>
        <v>166</v>
      </c>
      <c r="C192" s="52">
        <f t="shared" si="23"/>
        <v>50406</v>
      </c>
      <c r="D192" s="53">
        <f t="shared" si="18"/>
        <v>80315.056211748102</v>
      </c>
      <c r="E192" s="53">
        <f t="shared" si="24"/>
        <v>119684.9437882519</v>
      </c>
      <c r="F192" s="53">
        <f t="shared" si="25"/>
        <v>285.10176267842513</v>
      </c>
      <c r="G192" s="53">
        <f t="shared" si="26"/>
        <v>85193.241310430065</v>
      </c>
      <c r="H192" s="53">
        <f t="shared" si="19"/>
        <v>83.333333333333329</v>
      </c>
      <c r="I192" s="53">
        <f t="shared" si="20"/>
        <v>1234.2059343294095</v>
      </c>
      <c r="J192" s="53">
        <f t="shared" si="21"/>
        <v>1317.5392676627428</v>
      </c>
    </row>
    <row r="193" spans="2:10" s="2" customFormat="1" ht="15" customHeight="1">
      <c r="B193" s="5">
        <f t="shared" si="22"/>
        <v>167</v>
      </c>
      <c r="C193" s="52">
        <f t="shared" si="23"/>
        <v>50437</v>
      </c>
      <c r="D193" s="53">
        <f t="shared" si="18"/>
        <v>79362.622266294915</v>
      </c>
      <c r="E193" s="53">
        <f t="shared" si="24"/>
        <v>120637.37773370509</v>
      </c>
      <c r="F193" s="53">
        <f t="shared" si="25"/>
        <v>281.77198887621626</v>
      </c>
      <c r="G193" s="53">
        <f t="shared" si="26"/>
        <v>85475.013299306287</v>
      </c>
      <c r="H193" s="53">
        <f t="shared" si="19"/>
        <v>83.333333333333329</v>
      </c>
      <c r="I193" s="53">
        <f t="shared" si="20"/>
        <v>1234.2059343294095</v>
      </c>
      <c r="J193" s="53">
        <f t="shared" si="21"/>
        <v>1317.5392676627428</v>
      </c>
    </row>
    <row r="194" spans="2:10" s="2" customFormat="1" ht="15" customHeight="1">
      <c r="B194" s="5">
        <f t="shared" si="22"/>
        <v>168</v>
      </c>
      <c r="C194" s="52">
        <f t="shared" si="23"/>
        <v>50465</v>
      </c>
      <c r="D194" s="53">
        <f t="shared" si="18"/>
        <v>78406.846865083091</v>
      </c>
      <c r="E194" s="53">
        <f t="shared" si="24"/>
        <v>121593.15313491691</v>
      </c>
      <c r="F194" s="53">
        <f t="shared" si="25"/>
        <v>278.43053311758467</v>
      </c>
      <c r="G194" s="53">
        <f t="shared" si="26"/>
        <v>85753.443832423873</v>
      </c>
      <c r="H194" s="53">
        <f t="shared" si="19"/>
        <v>83.333333333333329</v>
      </c>
      <c r="I194" s="53">
        <f t="shared" si="20"/>
        <v>1234.2059343294095</v>
      </c>
      <c r="J194" s="53">
        <f t="shared" si="21"/>
        <v>1317.5392676627428</v>
      </c>
    </row>
    <row r="195" spans="2:10" s="2" customFormat="1" ht="15" customHeight="1">
      <c r="B195" s="5">
        <f t="shared" si="22"/>
        <v>169</v>
      </c>
      <c r="C195" s="52">
        <f t="shared" si="23"/>
        <v>50496</v>
      </c>
      <c r="D195" s="53">
        <f t="shared" si="18"/>
        <v>77447.718285172014</v>
      </c>
      <c r="E195" s="53">
        <f t="shared" si="24"/>
        <v>122552.28171482799</v>
      </c>
      <c r="F195" s="53">
        <f t="shared" si="25"/>
        <v>275.07735441833319</v>
      </c>
      <c r="G195" s="53">
        <f t="shared" si="26"/>
        <v>86028.521186842205</v>
      </c>
      <c r="H195" s="53">
        <f t="shared" si="19"/>
        <v>83.333333333333329</v>
      </c>
      <c r="I195" s="53">
        <f t="shared" si="20"/>
        <v>1234.2059343294095</v>
      </c>
      <c r="J195" s="53">
        <f t="shared" si="21"/>
        <v>1317.5392676627428</v>
      </c>
    </row>
    <row r="196" spans="2:10" s="2" customFormat="1" ht="15" customHeight="1">
      <c r="B196" s="5">
        <f t="shared" si="22"/>
        <v>170</v>
      </c>
      <c r="C196" s="52">
        <f t="shared" si="23"/>
        <v>50526</v>
      </c>
      <c r="D196" s="53">
        <f t="shared" si="18"/>
        <v>76485.22476249309</v>
      </c>
      <c r="E196" s="53">
        <f t="shared" si="24"/>
        <v>123514.77523750691</v>
      </c>
      <c r="F196" s="53">
        <f t="shared" si="25"/>
        <v>271.71241165047849</v>
      </c>
      <c r="G196" s="53">
        <f t="shared" si="26"/>
        <v>86300.23359849269</v>
      </c>
      <c r="H196" s="53">
        <f t="shared" si="19"/>
        <v>83.333333333333329</v>
      </c>
      <c r="I196" s="53">
        <f t="shared" si="20"/>
        <v>1234.2059343294095</v>
      </c>
      <c r="J196" s="53">
        <f t="shared" si="21"/>
        <v>1317.5392676627428</v>
      </c>
    </row>
    <row r="197" spans="2:10" s="2" customFormat="1" ht="15" customHeight="1">
      <c r="B197" s="5">
        <f t="shared" si="22"/>
        <v>171</v>
      </c>
      <c r="C197" s="52">
        <f t="shared" si="23"/>
        <v>50557</v>
      </c>
      <c r="D197" s="53">
        <f t="shared" si="18"/>
        <v>75519.354491705424</v>
      </c>
      <c r="E197" s="53">
        <f t="shared" si="24"/>
        <v>124480.64550829458</v>
      </c>
      <c r="F197" s="53">
        <f t="shared" si="25"/>
        <v>268.33566354174656</v>
      </c>
      <c r="G197" s="53">
        <f t="shared" si="26"/>
        <v>86568.569262034434</v>
      </c>
      <c r="H197" s="53">
        <f t="shared" si="19"/>
        <v>83.333333333333329</v>
      </c>
      <c r="I197" s="53">
        <f t="shared" si="20"/>
        <v>1234.2059343294095</v>
      </c>
      <c r="J197" s="53">
        <f t="shared" si="21"/>
        <v>1317.5392676627428</v>
      </c>
    </row>
    <row r="198" spans="2:10" s="2" customFormat="1" ht="15" customHeight="1">
      <c r="B198" s="5">
        <f t="shared" si="22"/>
        <v>172</v>
      </c>
      <c r="C198" s="52">
        <f t="shared" si="23"/>
        <v>50587</v>
      </c>
      <c r="D198" s="53">
        <f t="shared" si="18"/>
        <v>74550.095626051087</v>
      </c>
      <c r="E198" s="53">
        <f t="shared" si="24"/>
        <v>125449.90437394891</v>
      </c>
      <c r="F198" s="53">
        <f t="shared" si="25"/>
        <v>264.94706867506653</v>
      </c>
      <c r="G198" s="53">
        <f t="shared" si="26"/>
        <v>86833.516330709506</v>
      </c>
      <c r="H198" s="53">
        <f t="shared" si="19"/>
        <v>83.333333333333329</v>
      </c>
      <c r="I198" s="53">
        <f t="shared" si="20"/>
        <v>1234.2059343294095</v>
      </c>
      <c r="J198" s="53">
        <f t="shared" si="21"/>
        <v>1317.5392676627428</v>
      </c>
    </row>
    <row r="199" spans="2:10" s="2" customFormat="1" ht="15" customHeight="1">
      <c r="B199" s="5">
        <f t="shared" si="22"/>
        <v>173</v>
      </c>
      <c r="C199" s="52">
        <f t="shared" si="23"/>
        <v>50618</v>
      </c>
      <c r="D199" s="53">
        <f t="shared" si="18"/>
        <v>73577.436277209737</v>
      </c>
      <c r="E199" s="53">
        <f t="shared" si="24"/>
        <v>126422.56372279026</v>
      </c>
      <c r="F199" s="53">
        <f t="shared" si="25"/>
        <v>261.54658548806259</v>
      </c>
      <c r="G199" s="53">
        <f t="shared" si="26"/>
        <v>87095.062916197567</v>
      </c>
      <c r="H199" s="53">
        <f t="shared" si="19"/>
        <v>83.333333333333329</v>
      </c>
      <c r="I199" s="53">
        <f t="shared" si="20"/>
        <v>1234.2059343294095</v>
      </c>
      <c r="J199" s="53">
        <f t="shared" si="21"/>
        <v>1317.5392676627428</v>
      </c>
    </row>
    <row r="200" spans="2:10" s="2" customFormat="1" ht="15" customHeight="1">
      <c r="B200" s="5">
        <f t="shared" si="22"/>
        <v>174</v>
      </c>
      <c r="C200" s="52">
        <f t="shared" si="23"/>
        <v>50649</v>
      </c>
      <c r="D200" s="53">
        <f t="shared" si="18"/>
        <v>72601.364515152876</v>
      </c>
      <c r="E200" s="53">
        <f t="shared" si="24"/>
        <v>127398.63548484712</v>
      </c>
      <c r="F200" s="53">
        <f t="shared" si="25"/>
        <v>258.13417227254416</v>
      </c>
      <c r="G200" s="53">
        <f t="shared" si="26"/>
        <v>87353.197088470115</v>
      </c>
      <c r="H200" s="53">
        <f t="shared" si="19"/>
        <v>83.333333333333329</v>
      </c>
      <c r="I200" s="53">
        <f t="shared" si="20"/>
        <v>1234.2059343294095</v>
      </c>
      <c r="J200" s="53">
        <f t="shared" si="21"/>
        <v>1317.5392676627428</v>
      </c>
    </row>
    <row r="201" spans="2:10" s="2" customFormat="1" ht="15" customHeight="1">
      <c r="B201" s="5">
        <f t="shared" si="22"/>
        <v>175</v>
      </c>
      <c r="C201" s="52">
        <f t="shared" si="23"/>
        <v>50679</v>
      </c>
      <c r="D201" s="53">
        <f t="shared" si="18"/>
        <v>71621.868367997464</v>
      </c>
      <c r="E201" s="53">
        <f t="shared" si="24"/>
        <v>128378.13163200254</v>
      </c>
      <c r="F201" s="53">
        <f t="shared" si="25"/>
        <v>254.70978717399464</v>
      </c>
      <c r="G201" s="53">
        <f t="shared" si="26"/>
        <v>87607.906875644112</v>
      </c>
      <c r="H201" s="53">
        <f t="shared" si="19"/>
        <v>83.333333333333329</v>
      </c>
      <c r="I201" s="53">
        <f t="shared" si="20"/>
        <v>1234.2059343294095</v>
      </c>
      <c r="J201" s="53">
        <f t="shared" si="21"/>
        <v>1317.5392676627428</v>
      </c>
    </row>
    <row r="202" spans="2:10" s="2" customFormat="1" ht="15" customHeight="1">
      <c r="B202" s="5">
        <f t="shared" si="22"/>
        <v>176</v>
      </c>
      <c r="C202" s="52">
        <f t="shared" si="23"/>
        <v>50710</v>
      </c>
      <c r="D202" s="53">
        <f t="shared" si="18"/>
        <v>70638.935821859108</v>
      </c>
      <c r="E202" s="53">
        <f t="shared" si="24"/>
        <v>129361.06417814089</v>
      </c>
      <c r="F202" s="53">
        <f t="shared" si="25"/>
        <v>251.27338819105773</v>
      </c>
      <c r="G202" s="53">
        <f t="shared" si="26"/>
        <v>87859.180263835166</v>
      </c>
      <c r="H202" s="53">
        <f t="shared" si="19"/>
        <v>83.333333333333329</v>
      </c>
      <c r="I202" s="53">
        <f t="shared" si="20"/>
        <v>1234.2059343294095</v>
      </c>
      <c r="J202" s="53">
        <f t="shared" si="21"/>
        <v>1317.5392676627428</v>
      </c>
    </row>
    <row r="203" spans="2:10" s="2" customFormat="1" ht="15" customHeight="1">
      <c r="B203" s="5">
        <f t="shared" si="22"/>
        <v>177</v>
      </c>
      <c r="C203" s="52">
        <f t="shared" si="23"/>
        <v>50740</v>
      </c>
      <c r="D203" s="53">
        <f t="shared" si="18"/>
        <v>69652.554820704725</v>
      </c>
      <c r="E203" s="53">
        <f t="shared" si="24"/>
        <v>130347.44517929528</v>
      </c>
      <c r="F203" s="53">
        <f t="shared" si="25"/>
        <v>247.82493317502235</v>
      </c>
      <c r="G203" s="53">
        <f t="shared" si="26"/>
        <v>88107.005197010192</v>
      </c>
      <c r="H203" s="53">
        <f t="shared" si="19"/>
        <v>83.333333333333329</v>
      </c>
      <c r="I203" s="53">
        <f t="shared" si="20"/>
        <v>1234.2059343294095</v>
      </c>
      <c r="J203" s="53">
        <f t="shared" si="21"/>
        <v>1317.5392676627428</v>
      </c>
    </row>
    <row r="204" spans="2:10" s="2" customFormat="1" ht="15" customHeight="1">
      <c r="B204" s="5">
        <f t="shared" si="22"/>
        <v>178</v>
      </c>
      <c r="C204" s="52">
        <f t="shared" si="23"/>
        <v>50771</v>
      </c>
      <c r="D204" s="53">
        <f t="shared" si="18"/>
        <v>68662.713266204635</v>
      </c>
      <c r="E204" s="53">
        <f t="shared" si="24"/>
        <v>131337.28673379536</v>
      </c>
      <c r="F204" s="53">
        <f t="shared" si="25"/>
        <v>244.36437982930576</v>
      </c>
      <c r="G204" s="53">
        <f t="shared" si="26"/>
        <v>88351.369576839497</v>
      </c>
      <c r="H204" s="53">
        <f t="shared" si="19"/>
        <v>83.333333333333329</v>
      </c>
      <c r="I204" s="53">
        <f t="shared" si="20"/>
        <v>1234.2059343294095</v>
      </c>
      <c r="J204" s="53">
        <f t="shared" si="21"/>
        <v>1317.5392676627428</v>
      </c>
    </row>
    <row r="205" spans="2:10" s="2" customFormat="1" ht="15" customHeight="1">
      <c r="B205" s="5">
        <f t="shared" si="22"/>
        <v>179</v>
      </c>
      <c r="C205" s="52">
        <f t="shared" si="23"/>
        <v>50802</v>
      </c>
      <c r="D205" s="53">
        <f t="shared" si="18"/>
        <v>67669.399017584161</v>
      </c>
      <c r="E205" s="53">
        <f t="shared" si="24"/>
        <v>132330.60098241584</v>
      </c>
      <c r="F205" s="53">
        <f t="shared" si="25"/>
        <v>240.89168570893457</v>
      </c>
      <c r="G205" s="53">
        <f t="shared" si="26"/>
        <v>88592.261262548433</v>
      </c>
      <c r="H205" s="53">
        <f t="shared" si="19"/>
        <v>83.333333333333329</v>
      </c>
      <c r="I205" s="53">
        <f t="shared" si="20"/>
        <v>1234.2059343294095</v>
      </c>
      <c r="J205" s="53">
        <f t="shared" si="21"/>
        <v>1317.5392676627428</v>
      </c>
    </row>
    <row r="206" spans="2:10" s="2" customFormat="1" ht="15" customHeight="1">
      <c r="B206" s="5">
        <f t="shared" si="22"/>
        <v>180</v>
      </c>
      <c r="C206" s="52">
        <f t="shared" si="23"/>
        <v>50830</v>
      </c>
      <c r="D206" s="53">
        <f t="shared" si="18"/>
        <v>66672.599891474762</v>
      </c>
      <c r="E206" s="53">
        <f t="shared" si="24"/>
        <v>133327.40010852524</v>
      </c>
      <c r="F206" s="53">
        <f t="shared" si="25"/>
        <v>237.40680822002446</v>
      </c>
      <c r="G206" s="53">
        <f t="shared" si="26"/>
        <v>88829.668070768457</v>
      </c>
      <c r="H206" s="53">
        <f t="shared" si="19"/>
        <v>83.333333333333329</v>
      </c>
      <c r="I206" s="53">
        <f t="shared" si="20"/>
        <v>1234.2059343294095</v>
      </c>
      <c r="J206" s="53">
        <f t="shared" si="21"/>
        <v>1317.5392676627428</v>
      </c>
    </row>
    <row r="207" spans="2:10" s="2" customFormat="1" ht="15" customHeight="1">
      <c r="B207" s="5">
        <f t="shared" si="22"/>
        <v>181</v>
      </c>
      <c r="C207" s="52">
        <f t="shared" si="23"/>
        <v>50861</v>
      </c>
      <c r="D207" s="53">
        <f t="shared" si="18"/>
        <v>65672.303661764599</v>
      </c>
      <c r="E207" s="53">
        <f t="shared" si="24"/>
        <v>134327.6963382354</v>
      </c>
      <c r="F207" s="53">
        <f t="shared" si="25"/>
        <v>233.90970461925727</v>
      </c>
      <c r="G207" s="53">
        <f t="shared" si="26"/>
        <v>89063.577775387719</v>
      </c>
      <c r="H207" s="53">
        <f t="shared" si="19"/>
        <v>83.333333333333329</v>
      </c>
      <c r="I207" s="53">
        <f t="shared" si="20"/>
        <v>1234.2059343294095</v>
      </c>
      <c r="J207" s="53">
        <f t="shared" si="21"/>
        <v>1317.5392676627428</v>
      </c>
    </row>
    <row r="208" spans="2:10" s="2" customFormat="1" ht="15" customHeight="1">
      <c r="B208" s="5">
        <f t="shared" si="22"/>
        <v>182</v>
      </c>
      <c r="C208" s="52">
        <f t="shared" si="23"/>
        <v>50891</v>
      </c>
      <c r="D208" s="53">
        <f t="shared" si="18"/>
        <v>64668.498059448553</v>
      </c>
      <c r="E208" s="53">
        <f t="shared" si="24"/>
        <v>135331.50194055145</v>
      </c>
      <c r="F208" s="53">
        <f t="shared" si="25"/>
        <v>230.40033201335746</v>
      </c>
      <c r="G208" s="53">
        <f t="shared" si="26"/>
        <v>89293.978107401083</v>
      </c>
      <c r="H208" s="53">
        <f t="shared" si="19"/>
        <v>83.333333333333329</v>
      </c>
      <c r="I208" s="53">
        <f t="shared" si="20"/>
        <v>1234.2059343294095</v>
      </c>
      <c r="J208" s="53">
        <f t="shared" si="21"/>
        <v>1317.5392676627428</v>
      </c>
    </row>
    <row r="209" spans="2:10" s="2" customFormat="1" ht="15" customHeight="1">
      <c r="B209" s="5">
        <f t="shared" si="22"/>
        <v>183</v>
      </c>
      <c r="C209" s="52">
        <f t="shared" si="23"/>
        <v>50922</v>
      </c>
      <c r="D209" s="53">
        <f t="shared" si="18"/>
        <v>63661.170772477722</v>
      </c>
      <c r="E209" s="53">
        <f t="shared" si="24"/>
        <v>136338.82922752228</v>
      </c>
      <c r="F209" s="53">
        <f t="shared" si="25"/>
        <v>226.87864735856536</v>
      </c>
      <c r="G209" s="53">
        <f t="shared" si="26"/>
        <v>89520.856754759647</v>
      </c>
      <c r="H209" s="53">
        <f t="shared" si="19"/>
        <v>83.333333333333329</v>
      </c>
      <c r="I209" s="53">
        <f t="shared" si="20"/>
        <v>1234.2059343294095</v>
      </c>
      <c r="J209" s="53">
        <f t="shared" si="21"/>
        <v>1317.5392676627428</v>
      </c>
    </row>
    <row r="210" spans="2:10" s="2" customFormat="1" ht="15" customHeight="1">
      <c r="B210" s="5">
        <f t="shared" si="22"/>
        <v>184</v>
      </c>
      <c r="C210" s="52">
        <f t="shared" si="23"/>
        <v>50952</v>
      </c>
      <c r="D210" s="53">
        <f t="shared" si="18"/>
        <v>62650.309445608436</v>
      </c>
      <c r="E210" s="53">
        <f t="shared" si="24"/>
        <v>137349.69055439156</v>
      </c>
      <c r="F210" s="53">
        <f t="shared" si="25"/>
        <v>223.34460746010936</v>
      </c>
      <c r="G210" s="53">
        <f t="shared" si="26"/>
        <v>89744.201362219756</v>
      </c>
      <c r="H210" s="53">
        <f t="shared" si="19"/>
        <v>83.333333333333329</v>
      </c>
      <c r="I210" s="53">
        <f t="shared" si="20"/>
        <v>1234.2059343294095</v>
      </c>
      <c r="J210" s="53">
        <f t="shared" si="21"/>
        <v>1317.5392676627428</v>
      </c>
    </row>
    <row r="211" spans="2:10" s="2" customFormat="1" ht="15" customHeight="1">
      <c r="B211" s="5">
        <f t="shared" si="22"/>
        <v>185</v>
      </c>
      <c r="C211" s="52">
        <f t="shared" si="23"/>
        <v>50983</v>
      </c>
      <c r="D211" s="53">
        <f t="shared" si="18"/>
        <v>61635.90168025071</v>
      </c>
      <c r="E211" s="53">
        <f t="shared" si="24"/>
        <v>138364.09831974929</v>
      </c>
      <c r="F211" s="53">
        <f t="shared" si="25"/>
        <v>219.79816897167623</v>
      </c>
      <c r="G211" s="53">
        <f t="shared" si="26"/>
        <v>89963.999531191439</v>
      </c>
      <c r="H211" s="53">
        <f t="shared" si="19"/>
        <v>83.333333333333329</v>
      </c>
      <c r="I211" s="53">
        <f t="shared" si="20"/>
        <v>1234.2059343294095</v>
      </c>
      <c r="J211" s="53">
        <f t="shared" si="21"/>
        <v>1317.5392676627428</v>
      </c>
    </row>
    <row r="212" spans="2:10" s="2" customFormat="1" ht="15" customHeight="1">
      <c r="B212" s="5">
        <f t="shared" si="22"/>
        <v>186</v>
      </c>
      <c r="C212" s="52">
        <f t="shared" si="23"/>
        <v>51014</v>
      </c>
      <c r="D212" s="53">
        <f t="shared" si="18"/>
        <v>60617.935034316179</v>
      </c>
      <c r="E212" s="53">
        <f t="shared" si="24"/>
        <v>139382.06496568382</v>
      </c>
      <c r="F212" s="53">
        <f t="shared" si="25"/>
        <v>216.23928839487959</v>
      </c>
      <c r="G212" s="53">
        <f t="shared" si="26"/>
        <v>90180.238819586317</v>
      </c>
      <c r="H212" s="53">
        <f t="shared" si="19"/>
        <v>83.333333333333329</v>
      </c>
      <c r="I212" s="53">
        <f t="shared" si="20"/>
        <v>1234.2059343294095</v>
      </c>
      <c r="J212" s="53">
        <f t="shared" si="21"/>
        <v>1317.5392676627428</v>
      </c>
    </row>
    <row r="213" spans="2:10" s="2" customFormat="1" ht="15" customHeight="1">
      <c r="B213" s="5">
        <f t="shared" si="22"/>
        <v>187</v>
      </c>
      <c r="C213" s="52">
        <f t="shared" si="23"/>
        <v>51044</v>
      </c>
      <c r="D213" s="53">
        <f t="shared" si="18"/>
        <v>59596.397022065503</v>
      </c>
      <c r="E213" s="53">
        <f t="shared" si="24"/>
        <v>140403.6029779345</v>
      </c>
      <c r="F213" s="53">
        <f t="shared" si="25"/>
        <v>212.66792207872592</v>
      </c>
      <c r="G213" s="53">
        <f t="shared" si="26"/>
        <v>90392.906741665036</v>
      </c>
      <c r="H213" s="53">
        <f t="shared" si="19"/>
        <v>83.333333333333329</v>
      </c>
      <c r="I213" s="53">
        <f t="shared" si="20"/>
        <v>1234.2059343294095</v>
      </c>
      <c r="J213" s="53">
        <f t="shared" si="21"/>
        <v>1317.5392676627428</v>
      </c>
    </row>
    <row r="214" spans="2:10" s="2" customFormat="1" ht="15" customHeight="1">
      <c r="B214" s="5">
        <f t="shared" si="22"/>
        <v>188</v>
      </c>
      <c r="C214" s="52">
        <f t="shared" si="23"/>
        <v>51075</v>
      </c>
      <c r="D214" s="53">
        <f t="shared" si="18"/>
        <v>58571.275113955169</v>
      </c>
      <c r="E214" s="53">
        <f t="shared" si="24"/>
        <v>141428.72488604483</v>
      </c>
      <c r="F214" s="53">
        <f t="shared" si="25"/>
        <v>209.08402621907979</v>
      </c>
      <c r="G214" s="53">
        <f t="shared" si="26"/>
        <v>90601.990767884112</v>
      </c>
      <c r="H214" s="53">
        <f t="shared" si="19"/>
        <v>83.333333333333329</v>
      </c>
      <c r="I214" s="53">
        <f t="shared" si="20"/>
        <v>1234.2059343294095</v>
      </c>
      <c r="J214" s="53">
        <f t="shared" si="21"/>
        <v>1317.5392676627428</v>
      </c>
    </row>
    <row r="215" spans="2:10" s="2" customFormat="1" ht="15" customHeight="1">
      <c r="B215" s="5">
        <f t="shared" si="22"/>
        <v>189</v>
      </c>
      <c r="C215" s="52">
        <f t="shared" si="23"/>
        <v>51105</v>
      </c>
      <c r="D215" s="53">
        <f t="shared" si="18"/>
        <v>57542.556736483879</v>
      </c>
      <c r="E215" s="53">
        <f t="shared" si="24"/>
        <v>142457.44326351612</v>
      </c>
      <c r="F215" s="53">
        <f t="shared" si="25"/>
        <v>205.48755685812603</v>
      </c>
      <c r="G215" s="53">
        <f t="shared" si="26"/>
        <v>90807.478324742231</v>
      </c>
      <c r="H215" s="53">
        <f t="shared" si="19"/>
        <v>83.333333333333329</v>
      </c>
      <c r="I215" s="53">
        <f t="shared" si="20"/>
        <v>1234.2059343294095</v>
      </c>
      <c r="J215" s="53">
        <f t="shared" si="21"/>
        <v>1317.5392676627428</v>
      </c>
    </row>
    <row r="216" spans="2:10" s="2" customFormat="1" ht="15" customHeight="1">
      <c r="B216" s="5">
        <f t="shared" si="22"/>
        <v>190</v>
      </c>
      <c r="C216" s="52">
        <f t="shared" si="23"/>
        <v>51136</v>
      </c>
      <c r="D216" s="53">
        <f t="shared" si="18"/>
        <v>56510.229272038297</v>
      </c>
      <c r="E216" s="53">
        <f t="shared" si="24"/>
        <v>143489.7707279617</v>
      </c>
      <c r="F216" s="53">
        <f t="shared" si="25"/>
        <v>201.87846988383095</v>
      </c>
      <c r="G216" s="53">
        <f t="shared" si="26"/>
        <v>91009.356794626059</v>
      </c>
      <c r="H216" s="53">
        <f t="shared" si="19"/>
        <v>83.333333333333329</v>
      </c>
      <c r="I216" s="53">
        <f t="shared" si="20"/>
        <v>1234.2059343294095</v>
      </c>
      <c r="J216" s="53">
        <f t="shared" si="21"/>
        <v>1317.5392676627428</v>
      </c>
    </row>
    <row r="217" spans="2:10" s="2" customFormat="1" ht="15" customHeight="1">
      <c r="B217" s="5">
        <f t="shared" si="22"/>
        <v>191</v>
      </c>
      <c r="C217" s="52">
        <f t="shared" si="23"/>
        <v>51167</v>
      </c>
      <c r="D217" s="53">
        <f t="shared" si="18"/>
        <v>55474.280058738281</v>
      </c>
      <c r="E217" s="53">
        <f t="shared" si="24"/>
        <v>144525.71994126172</v>
      </c>
      <c r="F217" s="53">
        <f t="shared" si="25"/>
        <v>198.25672102940101</v>
      </c>
      <c r="G217" s="53">
        <f t="shared" si="26"/>
        <v>91207.613515655466</v>
      </c>
      <c r="H217" s="53">
        <f t="shared" si="19"/>
        <v>83.333333333333329</v>
      </c>
      <c r="I217" s="53">
        <f t="shared" si="20"/>
        <v>1234.2059343294095</v>
      </c>
      <c r="J217" s="53">
        <f t="shared" si="21"/>
        <v>1317.5392676627428</v>
      </c>
    </row>
    <row r="218" spans="2:10" s="2" customFormat="1" ht="15" customHeight="1">
      <c r="B218" s="5">
        <f t="shared" si="22"/>
        <v>192</v>
      </c>
      <c r="C218" s="52">
        <f t="shared" si="23"/>
        <v>51196</v>
      </c>
      <c r="D218" s="53">
        <f t="shared" si="18"/>
        <v>54434.696390281606</v>
      </c>
      <c r="E218" s="53">
        <f t="shared" si="24"/>
        <v>145565.30360971839</v>
      </c>
      <c r="F218" s="53">
        <f t="shared" si="25"/>
        <v>194.62226587274014</v>
      </c>
      <c r="G218" s="53">
        <f t="shared" si="26"/>
        <v>91402.235781528201</v>
      </c>
      <c r="H218" s="53">
        <f t="shared" si="19"/>
        <v>83.333333333333329</v>
      </c>
      <c r="I218" s="53">
        <f t="shared" si="20"/>
        <v>1234.2059343294095</v>
      </c>
      <c r="J218" s="53">
        <f t="shared" si="21"/>
        <v>1317.5392676627428</v>
      </c>
    </row>
    <row r="219" spans="2:10" s="2" customFormat="1" ht="15" customHeight="1">
      <c r="B219" s="5">
        <f t="shared" si="22"/>
        <v>193</v>
      </c>
      <c r="C219" s="52">
        <f t="shared" si="23"/>
        <v>51227</v>
      </c>
      <c r="D219" s="53">
        <f t="shared" ref="D219:D282" si="27">IF(B219&lt;&gt;"",pret-E219,"")</f>
        <v>53391.465515788092</v>
      </c>
      <c r="E219" s="53">
        <f t="shared" si="24"/>
        <v>146608.53448421191</v>
      </c>
      <c r="F219" s="53">
        <f t="shared" si="25"/>
        <v>190.97505983590463</v>
      </c>
      <c r="G219" s="53">
        <f t="shared" si="26"/>
        <v>91593.210841364111</v>
      </c>
      <c r="H219" s="53">
        <f t="shared" ref="H219:H282" si="28">IF(B219&lt;&gt;"",mensualiteassurance,"")</f>
        <v>83.333333333333329</v>
      </c>
      <c r="I219" s="53">
        <f t="shared" ref="I219:I282" si="29">IF(B219&lt;&gt;"",mensualitehorsassurance,"")</f>
        <v>1234.2059343294095</v>
      </c>
      <c r="J219" s="53">
        <f t="shared" ref="J219:J282" si="30">IF(B219&lt;&gt;"",mensualitetotale,"")</f>
        <v>1317.5392676627428</v>
      </c>
    </row>
    <row r="220" spans="2:10" s="2" customFormat="1" ht="15" customHeight="1">
      <c r="B220" s="5">
        <f t="shared" ref="B220:B283" si="31">IF(AND(B219&gt;0,B219&lt;dureepret),B219+1,"")</f>
        <v>194</v>
      </c>
      <c r="C220" s="52">
        <f t="shared" ref="C220:C283" si="32">IF(B220&lt;&gt;"",DATE(YEAR(C219),MONTH(C219)+1,DAY(C219)),"")</f>
        <v>51257</v>
      </c>
      <c r="D220" s="53">
        <f t="shared" si="27"/>
        <v>52344.574639643251</v>
      </c>
      <c r="E220" s="53">
        <f t="shared" ref="E220:E283" si="33">IF(B220&lt;&gt;"",I220-F220+E219,"")</f>
        <v>147655.42536035675</v>
      </c>
      <c r="F220" s="53">
        <f t="shared" ref="F220:F283" si="34">IF(B220&lt;&gt;"",D219*tauxinteret/100/12,"")</f>
        <v>187.31505818455653</v>
      </c>
      <c r="G220" s="53">
        <f t="shared" ref="G220:G283" si="35">IF(B220&lt;&gt;"",G219+F220,"")</f>
        <v>91780.525899548666</v>
      </c>
      <c r="H220" s="53">
        <f t="shared" si="28"/>
        <v>83.333333333333329</v>
      </c>
      <c r="I220" s="53">
        <f t="shared" si="29"/>
        <v>1234.2059343294095</v>
      </c>
      <c r="J220" s="53">
        <f t="shared" si="30"/>
        <v>1317.5392676627428</v>
      </c>
    </row>
    <row r="221" spans="2:10" s="2" customFormat="1" ht="15" customHeight="1">
      <c r="B221" s="5">
        <f t="shared" si="31"/>
        <v>195</v>
      </c>
      <c r="C221" s="52">
        <f t="shared" si="32"/>
        <v>51288</v>
      </c>
      <c r="D221" s="53">
        <f t="shared" si="27"/>
        <v>51294.010921341251</v>
      </c>
      <c r="E221" s="53">
        <f t="shared" si="33"/>
        <v>148705.98907865875</v>
      </c>
      <c r="F221" s="53">
        <f t="shared" si="34"/>
        <v>183.64221602741509</v>
      </c>
      <c r="G221" s="53">
        <f t="shared" si="35"/>
        <v>91964.168115576074</v>
      </c>
      <c r="H221" s="53">
        <f t="shared" si="28"/>
        <v>83.333333333333329</v>
      </c>
      <c r="I221" s="53">
        <f t="shared" si="29"/>
        <v>1234.2059343294095</v>
      </c>
      <c r="J221" s="53">
        <f t="shared" si="30"/>
        <v>1317.5392676627428</v>
      </c>
    </row>
    <row r="222" spans="2:10" s="2" customFormat="1" ht="15" customHeight="1">
      <c r="B222" s="5">
        <f t="shared" si="31"/>
        <v>196</v>
      </c>
      <c r="C222" s="52">
        <f t="shared" si="32"/>
        <v>51318</v>
      </c>
      <c r="D222" s="53">
        <f t="shared" si="27"/>
        <v>50239.761475327541</v>
      </c>
      <c r="E222" s="53">
        <f t="shared" si="33"/>
        <v>149760.23852467246</v>
      </c>
      <c r="F222" s="53">
        <f t="shared" si="34"/>
        <v>179.95648831570554</v>
      </c>
      <c r="G222" s="53">
        <f t="shared" si="35"/>
        <v>92144.124603891774</v>
      </c>
      <c r="H222" s="53">
        <f t="shared" si="28"/>
        <v>83.333333333333329</v>
      </c>
      <c r="I222" s="53">
        <f t="shared" si="29"/>
        <v>1234.2059343294095</v>
      </c>
      <c r="J222" s="53">
        <f t="shared" si="30"/>
        <v>1317.5392676627428</v>
      </c>
    </row>
    <row r="223" spans="2:10" s="2" customFormat="1" ht="15" customHeight="1">
      <c r="B223" s="5">
        <f t="shared" si="31"/>
        <v>197</v>
      </c>
      <c r="C223" s="52">
        <f t="shared" si="32"/>
        <v>51349</v>
      </c>
      <c r="D223" s="53">
        <f t="shared" si="27"/>
        <v>49181.81337084074</v>
      </c>
      <c r="E223" s="53">
        <f t="shared" si="33"/>
        <v>150818.18662915926</v>
      </c>
      <c r="F223" s="53">
        <f t="shared" si="34"/>
        <v>176.25782984260744</v>
      </c>
      <c r="G223" s="53">
        <f t="shared" si="35"/>
        <v>92320.382433734383</v>
      </c>
      <c r="H223" s="53">
        <f t="shared" si="28"/>
        <v>83.333333333333329</v>
      </c>
      <c r="I223" s="53">
        <f t="shared" si="29"/>
        <v>1234.2059343294095</v>
      </c>
      <c r="J223" s="53">
        <f t="shared" si="30"/>
        <v>1317.5392676627428</v>
      </c>
    </row>
    <row r="224" spans="2:10" s="2" customFormat="1" ht="15" customHeight="1">
      <c r="B224" s="5">
        <f t="shared" si="31"/>
        <v>198</v>
      </c>
      <c r="C224" s="52">
        <f t="shared" si="32"/>
        <v>51380</v>
      </c>
      <c r="D224" s="53">
        <f t="shared" si="27"/>
        <v>48120.153631754045</v>
      </c>
      <c r="E224" s="53">
        <f t="shared" si="33"/>
        <v>151879.84636824596</v>
      </c>
      <c r="F224" s="53">
        <f t="shared" si="34"/>
        <v>172.54619524269958</v>
      </c>
      <c r="G224" s="53">
        <f t="shared" si="35"/>
        <v>92492.928628977083</v>
      </c>
      <c r="H224" s="53">
        <f t="shared" si="28"/>
        <v>83.333333333333329</v>
      </c>
      <c r="I224" s="53">
        <f t="shared" si="29"/>
        <v>1234.2059343294095</v>
      </c>
      <c r="J224" s="53">
        <f t="shared" si="30"/>
        <v>1317.5392676627428</v>
      </c>
    </row>
    <row r="225" spans="2:10" s="2" customFormat="1" ht="15" customHeight="1">
      <c r="B225" s="5">
        <f t="shared" si="31"/>
        <v>199</v>
      </c>
      <c r="C225" s="52">
        <f t="shared" si="32"/>
        <v>51410</v>
      </c>
      <c r="D225" s="53">
        <f t="shared" si="27"/>
        <v>47054.769236416032</v>
      </c>
      <c r="E225" s="53">
        <f t="shared" si="33"/>
        <v>152945.23076358397</v>
      </c>
      <c r="F225" s="53">
        <f t="shared" si="34"/>
        <v>168.82153899140377</v>
      </c>
      <c r="G225" s="53">
        <f t="shared" si="35"/>
        <v>92661.750167968479</v>
      </c>
      <c r="H225" s="53">
        <f t="shared" si="28"/>
        <v>83.333333333333329</v>
      </c>
      <c r="I225" s="53">
        <f t="shared" si="29"/>
        <v>1234.2059343294095</v>
      </c>
      <c r="J225" s="53">
        <f t="shared" si="30"/>
        <v>1317.5392676627428</v>
      </c>
    </row>
    <row r="226" spans="2:10" s="2" customFormat="1" ht="15" customHeight="1">
      <c r="B226" s="5">
        <f t="shared" si="31"/>
        <v>200</v>
      </c>
      <c r="C226" s="52">
        <f t="shared" si="32"/>
        <v>51441</v>
      </c>
      <c r="D226" s="53">
        <f t="shared" si="27"/>
        <v>45985.647117491055</v>
      </c>
      <c r="E226" s="53">
        <f t="shared" si="33"/>
        <v>154014.35288250895</v>
      </c>
      <c r="F226" s="53">
        <f t="shared" si="34"/>
        <v>165.08381540442625</v>
      </c>
      <c r="G226" s="53">
        <f t="shared" si="35"/>
        <v>92826.833983372911</v>
      </c>
      <c r="H226" s="53">
        <f t="shared" si="28"/>
        <v>83.333333333333329</v>
      </c>
      <c r="I226" s="53">
        <f t="shared" si="29"/>
        <v>1234.2059343294095</v>
      </c>
      <c r="J226" s="53">
        <f t="shared" si="30"/>
        <v>1317.5392676627428</v>
      </c>
    </row>
    <row r="227" spans="2:10" s="2" customFormat="1" ht="15" customHeight="1">
      <c r="B227" s="5">
        <f t="shared" si="31"/>
        <v>201</v>
      </c>
      <c r="C227" s="52">
        <f t="shared" si="32"/>
        <v>51471</v>
      </c>
      <c r="D227" s="53">
        <f t="shared" si="27"/>
        <v>44912.77416179885</v>
      </c>
      <c r="E227" s="53">
        <f t="shared" si="33"/>
        <v>155087.22583820115</v>
      </c>
      <c r="F227" s="53">
        <f t="shared" si="34"/>
        <v>161.33297863719778</v>
      </c>
      <c r="G227" s="53">
        <f t="shared" si="35"/>
        <v>92988.166962010102</v>
      </c>
      <c r="H227" s="53">
        <f t="shared" si="28"/>
        <v>83.333333333333329</v>
      </c>
      <c r="I227" s="53">
        <f t="shared" si="29"/>
        <v>1234.2059343294095</v>
      </c>
      <c r="J227" s="53">
        <f t="shared" si="30"/>
        <v>1317.5392676627428</v>
      </c>
    </row>
    <row r="228" spans="2:10" s="2" customFormat="1" ht="15" customHeight="1">
      <c r="B228" s="5">
        <f t="shared" si="31"/>
        <v>202</v>
      </c>
      <c r="C228" s="52">
        <f t="shared" si="32"/>
        <v>51502</v>
      </c>
      <c r="D228" s="53">
        <f t="shared" si="27"/>
        <v>43836.137210153742</v>
      </c>
      <c r="E228" s="53">
        <f t="shared" si="33"/>
        <v>156163.86278984626</v>
      </c>
      <c r="F228" s="53">
        <f t="shared" si="34"/>
        <v>157.56898268431098</v>
      </c>
      <c r="G228" s="53">
        <f t="shared" si="35"/>
        <v>93145.735944694417</v>
      </c>
      <c r="H228" s="53">
        <f t="shared" si="28"/>
        <v>83.333333333333329</v>
      </c>
      <c r="I228" s="53">
        <f t="shared" si="29"/>
        <v>1234.2059343294095</v>
      </c>
      <c r="J228" s="53">
        <f t="shared" si="30"/>
        <v>1317.5392676627428</v>
      </c>
    </row>
    <row r="229" spans="2:10" s="2" customFormat="1" ht="15" customHeight="1">
      <c r="B229" s="5">
        <f t="shared" si="31"/>
        <v>203</v>
      </c>
      <c r="C229" s="52">
        <f t="shared" si="32"/>
        <v>51533</v>
      </c>
      <c r="D229" s="53">
        <f t="shared" si="27"/>
        <v>42755.723057203286</v>
      </c>
      <c r="E229" s="53">
        <f t="shared" si="33"/>
        <v>157244.27694279671</v>
      </c>
      <c r="F229" s="53">
        <f t="shared" si="34"/>
        <v>153.79178137895605</v>
      </c>
      <c r="G229" s="53">
        <f t="shared" si="35"/>
        <v>93299.527726073371</v>
      </c>
      <c r="H229" s="53">
        <f t="shared" si="28"/>
        <v>83.333333333333329</v>
      </c>
      <c r="I229" s="53">
        <f t="shared" si="29"/>
        <v>1234.2059343294095</v>
      </c>
      <c r="J229" s="53">
        <f t="shared" si="30"/>
        <v>1317.5392676627428</v>
      </c>
    </row>
    <row r="230" spans="2:10" s="2" customFormat="1" ht="15" customHeight="1">
      <c r="B230" s="5">
        <f t="shared" si="31"/>
        <v>204</v>
      </c>
      <c r="C230" s="52">
        <f t="shared" si="32"/>
        <v>51561</v>
      </c>
      <c r="D230" s="53">
        <f t="shared" si="27"/>
        <v>41671.518451266224</v>
      </c>
      <c r="E230" s="53">
        <f t="shared" si="33"/>
        <v>158328.48154873378</v>
      </c>
      <c r="F230" s="53">
        <f t="shared" si="34"/>
        <v>150.00132839235485</v>
      </c>
      <c r="G230" s="53">
        <f t="shared" si="35"/>
        <v>93449.529054465733</v>
      </c>
      <c r="H230" s="53">
        <f t="shared" si="28"/>
        <v>83.333333333333329</v>
      </c>
      <c r="I230" s="53">
        <f t="shared" si="29"/>
        <v>1234.2059343294095</v>
      </c>
      <c r="J230" s="53">
        <f t="shared" si="30"/>
        <v>1317.5392676627428</v>
      </c>
    </row>
    <row r="231" spans="2:10" s="2" customFormat="1" ht="15" customHeight="1">
      <c r="B231" s="5">
        <f t="shared" si="31"/>
        <v>205</v>
      </c>
      <c r="C231" s="52">
        <f t="shared" si="32"/>
        <v>51592</v>
      </c>
      <c r="D231" s="53">
        <f t="shared" si="27"/>
        <v>40583.510094169993</v>
      </c>
      <c r="E231" s="53">
        <f t="shared" si="33"/>
        <v>159416.48990583001</v>
      </c>
      <c r="F231" s="53">
        <f t="shared" si="34"/>
        <v>146.19757723319233</v>
      </c>
      <c r="G231" s="53">
        <f t="shared" si="35"/>
        <v>93595.726631698926</v>
      </c>
      <c r="H231" s="53">
        <f t="shared" si="28"/>
        <v>83.333333333333329</v>
      </c>
      <c r="I231" s="53">
        <f t="shared" si="29"/>
        <v>1234.2059343294095</v>
      </c>
      <c r="J231" s="53">
        <f t="shared" si="30"/>
        <v>1317.5392676627428</v>
      </c>
    </row>
    <row r="232" spans="2:10" s="2" customFormat="1" ht="15" customHeight="1">
      <c r="B232" s="5">
        <f t="shared" si="31"/>
        <v>206</v>
      </c>
      <c r="C232" s="52">
        <f t="shared" si="32"/>
        <v>51622</v>
      </c>
      <c r="D232" s="53">
        <f t="shared" si="27"/>
        <v>39491.684641087631</v>
      </c>
      <c r="E232" s="53">
        <f t="shared" si="33"/>
        <v>160508.31535891237</v>
      </c>
      <c r="F232" s="53">
        <f t="shared" si="34"/>
        <v>142.38048124704639</v>
      </c>
      <c r="G232" s="53">
        <f t="shared" si="35"/>
        <v>93738.107112945974</v>
      </c>
      <c r="H232" s="53">
        <f t="shared" si="28"/>
        <v>83.333333333333329</v>
      </c>
      <c r="I232" s="53">
        <f t="shared" si="29"/>
        <v>1234.2059343294095</v>
      </c>
      <c r="J232" s="53">
        <f t="shared" si="30"/>
        <v>1317.5392676627428</v>
      </c>
    </row>
    <row r="233" spans="2:10" s="2" customFormat="1" ht="15" customHeight="1">
      <c r="B233" s="5">
        <f t="shared" si="31"/>
        <v>207</v>
      </c>
      <c r="C233" s="52">
        <f t="shared" si="32"/>
        <v>51653</v>
      </c>
      <c r="D233" s="53">
        <f t="shared" si="27"/>
        <v>38396.028700374038</v>
      </c>
      <c r="E233" s="53">
        <f t="shared" si="33"/>
        <v>161603.97129962596</v>
      </c>
      <c r="F233" s="53">
        <f t="shared" si="34"/>
        <v>138.54999361581577</v>
      </c>
      <c r="G233" s="53">
        <f t="shared" si="35"/>
        <v>93876.65710656179</v>
      </c>
      <c r="H233" s="53">
        <f t="shared" si="28"/>
        <v>83.333333333333329</v>
      </c>
      <c r="I233" s="53">
        <f t="shared" si="29"/>
        <v>1234.2059343294095</v>
      </c>
      <c r="J233" s="53">
        <f t="shared" si="30"/>
        <v>1317.5392676627428</v>
      </c>
    </row>
    <row r="234" spans="2:10" s="2" customFormat="1" ht="15" customHeight="1">
      <c r="B234" s="5">
        <f t="shared" si="31"/>
        <v>208</v>
      </c>
      <c r="C234" s="52">
        <f t="shared" si="32"/>
        <v>51683</v>
      </c>
      <c r="D234" s="53">
        <f t="shared" si="27"/>
        <v>37296.528833401768</v>
      </c>
      <c r="E234" s="53">
        <f t="shared" si="33"/>
        <v>162703.47116659823</v>
      </c>
      <c r="F234" s="53">
        <f t="shared" si="34"/>
        <v>134.7060673571456</v>
      </c>
      <c r="G234" s="53">
        <f t="shared" si="35"/>
        <v>94011.36317391893</v>
      </c>
      <c r="H234" s="53">
        <f t="shared" si="28"/>
        <v>83.333333333333329</v>
      </c>
      <c r="I234" s="53">
        <f t="shared" si="29"/>
        <v>1234.2059343294095</v>
      </c>
      <c r="J234" s="53">
        <f t="shared" si="30"/>
        <v>1317.5392676627428</v>
      </c>
    </row>
    <row r="235" spans="2:10" s="2" customFormat="1" ht="15" customHeight="1">
      <c r="B235" s="5">
        <f t="shared" si="31"/>
        <v>209</v>
      </c>
      <c r="C235" s="52">
        <f t="shared" si="32"/>
        <v>51714</v>
      </c>
      <c r="D235" s="53">
        <f t="shared" si="27"/>
        <v>36193.17155439622</v>
      </c>
      <c r="E235" s="53">
        <f t="shared" si="33"/>
        <v>163806.82844560378</v>
      </c>
      <c r="F235" s="53">
        <f t="shared" si="34"/>
        <v>130.8486553238512</v>
      </c>
      <c r="G235" s="53">
        <f t="shared" si="35"/>
        <v>94142.211829242777</v>
      </c>
      <c r="H235" s="53">
        <f t="shared" si="28"/>
        <v>83.333333333333329</v>
      </c>
      <c r="I235" s="53">
        <f t="shared" si="29"/>
        <v>1234.2059343294095</v>
      </c>
      <c r="J235" s="53">
        <f t="shared" si="30"/>
        <v>1317.5392676627428</v>
      </c>
    </row>
    <row r="236" spans="2:10" s="2" customFormat="1" ht="15" customHeight="1">
      <c r="B236" s="5">
        <f t="shared" si="31"/>
        <v>210</v>
      </c>
      <c r="C236" s="52">
        <f t="shared" si="32"/>
        <v>51745</v>
      </c>
      <c r="D236" s="53">
        <f t="shared" si="27"/>
        <v>35085.943330270151</v>
      </c>
      <c r="E236" s="53">
        <f t="shared" si="33"/>
        <v>164914.05666972985</v>
      </c>
      <c r="F236" s="53">
        <f t="shared" si="34"/>
        <v>126.97771020334007</v>
      </c>
      <c r="G236" s="53">
        <f t="shared" si="35"/>
        <v>94269.189539446117</v>
      </c>
      <c r="H236" s="53">
        <f t="shared" si="28"/>
        <v>83.333333333333329</v>
      </c>
      <c r="I236" s="53">
        <f t="shared" si="29"/>
        <v>1234.2059343294095</v>
      </c>
      <c r="J236" s="53">
        <f t="shared" si="30"/>
        <v>1317.5392676627428</v>
      </c>
    </row>
    <row r="237" spans="2:10" s="2" customFormat="1" ht="15" customHeight="1">
      <c r="B237" s="5">
        <f t="shared" si="31"/>
        <v>211</v>
      </c>
      <c r="C237" s="52">
        <f t="shared" si="32"/>
        <v>51775</v>
      </c>
      <c r="D237" s="53">
        <f t="shared" si="27"/>
        <v>33974.830580457783</v>
      </c>
      <c r="E237" s="53">
        <f t="shared" si="33"/>
        <v>166025.16941954222</v>
      </c>
      <c r="F237" s="53">
        <f t="shared" si="34"/>
        <v>123.0931845170311</v>
      </c>
      <c r="G237" s="53">
        <f t="shared" si="35"/>
        <v>94392.282723963144</v>
      </c>
      <c r="H237" s="53">
        <f t="shared" si="28"/>
        <v>83.333333333333329</v>
      </c>
      <c r="I237" s="53">
        <f t="shared" si="29"/>
        <v>1234.2059343294095</v>
      </c>
      <c r="J237" s="53">
        <f t="shared" si="30"/>
        <v>1317.5392676627428</v>
      </c>
    </row>
    <row r="238" spans="2:10" s="2" customFormat="1" ht="15" customHeight="1">
      <c r="B238" s="5">
        <f t="shared" si="31"/>
        <v>212</v>
      </c>
      <c r="C238" s="52">
        <f t="shared" si="32"/>
        <v>51806</v>
      </c>
      <c r="D238" s="53">
        <f t="shared" si="27"/>
        <v>32859.819676748157</v>
      </c>
      <c r="E238" s="53">
        <f t="shared" si="33"/>
        <v>167140.18032325184</v>
      </c>
      <c r="F238" s="53">
        <f t="shared" si="34"/>
        <v>119.19503061977274</v>
      </c>
      <c r="G238" s="53">
        <f t="shared" si="35"/>
        <v>94511.477754582913</v>
      </c>
      <c r="H238" s="53">
        <f t="shared" si="28"/>
        <v>83.333333333333329</v>
      </c>
      <c r="I238" s="53">
        <f t="shared" si="29"/>
        <v>1234.2059343294095</v>
      </c>
      <c r="J238" s="53">
        <f t="shared" si="30"/>
        <v>1317.5392676627428</v>
      </c>
    </row>
    <row r="239" spans="2:10" s="2" customFormat="1" ht="15" customHeight="1">
      <c r="B239" s="5">
        <f t="shared" si="31"/>
        <v>213</v>
      </c>
      <c r="C239" s="52">
        <f t="shared" si="32"/>
        <v>51836</v>
      </c>
      <c r="D239" s="53">
        <f t="shared" si="27"/>
        <v>31740.896943118016</v>
      </c>
      <c r="E239" s="53">
        <f t="shared" si="33"/>
        <v>168259.10305688198</v>
      </c>
      <c r="F239" s="53">
        <f t="shared" si="34"/>
        <v>115.2832006992581</v>
      </c>
      <c r="G239" s="53">
        <f t="shared" si="35"/>
        <v>94626.760955282167</v>
      </c>
      <c r="H239" s="53">
        <f t="shared" si="28"/>
        <v>83.333333333333329</v>
      </c>
      <c r="I239" s="53">
        <f t="shared" si="29"/>
        <v>1234.2059343294095</v>
      </c>
      <c r="J239" s="53">
        <f t="shared" si="30"/>
        <v>1317.5392676627428</v>
      </c>
    </row>
    <row r="240" spans="2:10" s="2" customFormat="1" ht="15" customHeight="1">
      <c r="B240" s="5">
        <f t="shared" si="31"/>
        <v>214</v>
      </c>
      <c r="C240" s="52">
        <f t="shared" si="32"/>
        <v>51867</v>
      </c>
      <c r="D240" s="53">
        <f t="shared" si="27"/>
        <v>30618.048655564053</v>
      </c>
      <c r="E240" s="53">
        <f t="shared" si="33"/>
        <v>169381.95134443595</v>
      </c>
      <c r="F240" s="53">
        <f t="shared" si="34"/>
        <v>111.35764677543904</v>
      </c>
      <c r="G240" s="53">
        <f t="shared" si="35"/>
        <v>94738.118602057599</v>
      </c>
      <c r="H240" s="53">
        <f t="shared" si="28"/>
        <v>83.333333333333329</v>
      </c>
      <c r="I240" s="53">
        <f t="shared" si="29"/>
        <v>1234.2059343294095</v>
      </c>
      <c r="J240" s="53">
        <f t="shared" si="30"/>
        <v>1317.5392676627428</v>
      </c>
    </row>
    <row r="241" spans="2:10" s="2" customFormat="1" ht="15" customHeight="1">
      <c r="B241" s="5">
        <f t="shared" si="31"/>
        <v>215</v>
      </c>
      <c r="C241" s="52">
        <f t="shared" si="32"/>
        <v>51898</v>
      </c>
      <c r="D241" s="53">
        <f t="shared" si="27"/>
        <v>29491.261041934573</v>
      </c>
      <c r="E241" s="53">
        <f t="shared" si="33"/>
        <v>170508.73895806543</v>
      </c>
      <c r="F241" s="53">
        <f t="shared" si="34"/>
        <v>107.41832069993721</v>
      </c>
      <c r="G241" s="53">
        <f t="shared" si="35"/>
        <v>94845.536922757543</v>
      </c>
      <c r="H241" s="53">
        <f t="shared" si="28"/>
        <v>83.333333333333329</v>
      </c>
      <c r="I241" s="53">
        <f t="shared" si="29"/>
        <v>1234.2059343294095</v>
      </c>
      <c r="J241" s="53">
        <f t="shared" si="30"/>
        <v>1317.5392676627428</v>
      </c>
    </row>
    <row r="242" spans="2:10" s="2" customFormat="1" ht="15" customHeight="1">
      <c r="B242" s="5">
        <f t="shared" si="31"/>
        <v>216</v>
      </c>
      <c r="C242" s="52">
        <f t="shared" si="32"/>
        <v>51926</v>
      </c>
      <c r="D242" s="53">
        <f t="shared" si="27"/>
        <v>28360.520281760604</v>
      </c>
      <c r="E242" s="53">
        <f t="shared" si="33"/>
        <v>171639.4797182394</v>
      </c>
      <c r="F242" s="53">
        <f t="shared" si="34"/>
        <v>103.46517415545378</v>
      </c>
      <c r="G242" s="53">
        <f t="shared" si="35"/>
        <v>94949.002096912998</v>
      </c>
      <c r="H242" s="53">
        <f t="shared" si="28"/>
        <v>83.333333333333329</v>
      </c>
      <c r="I242" s="53">
        <f t="shared" si="29"/>
        <v>1234.2059343294095</v>
      </c>
      <c r="J242" s="53">
        <f t="shared" si="30"/>
        <v>1317.5392676627428</v>
      </c>
    </row>
    <row r="243" spans="2:10" s="2" customFormat="1" ht="15" customHeight="1">
      <c r="B243" s="5">
        <f t="shared" si="31"/>
        <v>217</v>
      </c>
      <c r="C243" s="52">
        <f t="shared" si="32"/>
        <v>51957</v>
      </c>
      <c r="D243" s="53">
        <f t="shared" si="27"/>
        <v>27225.812506086368</v>
      </c>
      <c r="E243" s="53">
        <f t="shared" si="33"/>
        <v>172774.18749391363</v>
      </c>
      <c r="F243" s="53">
        <f t="shared" si="34"/>
        <v>99.49815865517678</v>
      </c>
      <c r="G243" s="53">
        <f t="shared" si="35"/>
        <v>95048.500255568171</v>
      </c>
      <c r="H243" s="53">
        <f t="shared" si="28"/>
        <v>83.333333333333329</v>
      </c>
      <c r="I243" s="53">
        <f t="shared" si="29"/>
        <v>1234.2059343294095</v>
      </c>
      <c r="J243" s="53">
        <f t="shared" si="30"/>
        <v>1317.5392676627428</v>
      </c>
    </row>
    <row r="244" spans="2:10" s="2" customFormat="1" ht="15" customHeight="1">
      <c r="B244" s="5">
        <f t="shared" si="31"/>
        <v>218</v>
      </c>
      <c r="C244" s="52">
        <f t="shared" si="32"/>
        <v>51987</v>
      </c>
      <c r="D244" s="53">
        <f t="shared" si="27"/>
        <v>26087.123797299137</v>
      </c>
      <c r="E244" s="53">
        <f t="shared" si="33"/>
        <v>173912.87620270086</v>
      </c>
      <c r="F244" s="53">
        <f t="shared" si="34"/>
        <v>95.517225542186338</v>
      </c>
      <c r="G244" s="53">
        <f t="shared" si="35"/>
        <v>95144.017481110364</v>
      </c>
      <c r="H244" s="53">
        <f t="shared" si="28"/>
        <v>83.333333333333329</v>
      </c>
      <c r="I244" s="53">
        <f t="shared" si="29"/>
        <v>1234.2059343294095</v>
      </c>
      <c r="J244" s="53">
        <f t="shared" si="30"/>
        <v>1317.5392676627428</v>
      </c>
    </row>
    <row r="245" spans="2:10" s="2" customFormat="1" ht="15" customHeight="1">
      <c r="B245" s="5">
        <f t="shared" si="31"/>
        <v>219</v>
      </c>
      <c r="C245" s="52">
        <f t="shared" si="32"/>
        <v>52018</v>
      </c>
      <c r="D245" s="53">
        <f t="shared" si="27"/>
        <v>24944.440188958572</v>
      </c>
      <c r="E245" s="53">
        <f t="shared" si="33"/>
        <v>175055.55981104143</v>
      </c>
      <c r="F245" s="53">
        <f t="shared" si="34"/>
        <v>91.522325988857801</v>
      </c>
      <c r="G245" s="53">
        <f t="shared" si="35"/>
        <v>95235.539807099223</v>
      </c>
      <c r="H245" s="53">
        <f t="shared" si="28"/>
        <v>83.333333333333329</v>
      </c>
      <c r="I245" s="53">
        <f t="shared" si="29"/>
        <v>1234.2059343294095</v>
      </c>
      <c r="J245" s="53">
        <f t="shared" si="30"/>
        <v>1317.5392676627428</v>
      </c>
    </row>
    <row r="246" spans="2:10" s="2" customFormat="1" ht="15" customHeight="1">
      <c r="B246" s="5">
        <f t="shared" si="31"/>
        <v>220</v>
      </c>
      <c r="C246" s="52">
        <f t="shared" si="32"/>
        <v>52048</v>
      </c>
      <c r="D246" s="53">
        <f t="shared" si="27"/>
        <v>23797.747665625415</v>
      </c>
      <c r="E246" s="53">
        <f t="shared" si="33"/>
        <v>176202.25233437459</v>
      </c>
      <c r="F246" s="53">
        <f t="shared" si="34"/>
        <v>87.513410996262976</v>
      </c>
      <c r="G246" s="53">
        <f t="shared" si="35"/>
        <v>95323.053218095491</v>
      </c>
      <c r="H246" s="53">
        <f t="shared" si="28"/>
        <v>83.333333333333329</v>
      </c>
      <c r="I246" s="53">
        <f t="shared" si="29"/>
        <v>1234.2059343294095</v>
      </c>
      <c r="J246" s="53">
        <f t="shared" si="30"/>
        <v>1317.5392676627428</v>
      </c>
    </row>
    <row r="247" spans="2:10" s="2" customFormat="1" ht="15" customHeight="1">
      <c r="B247" s="5">
        <f t="shared" si="31"/>
        <v>221</v>
      </c>
      <c r="C247" s="52">
        <f t="shared" si="32"/>
        <v>52079</v>
      </c>
      <c r="D247" s="53">
        <f t="shared" si="27"/>
        <v>22647.032162689575</v>
      </c>
      <c r="E247" s="53">
        <f t="shared" si="33"/>
        <v>177352.96783731043</v>
      </c>
      <c r="F247" s="53">
        <f t="shared" si="34"/>
        <v>83.490431393569153</v>
      </c>
      <c r="G247" s="53">
        <f t="shared" si="35"/>
        <v>95406.54364948906</v>
      </c>
      <c r="H247" s="53">
        <f t="shared" si="28"/>
        <v>83.333333333333329</v>
      </c>
      <c r="I247" s="53">
        <f t="shared" si="29"/>
        <v>1234.2059343294095</v>
      </c>
      <c r="J247" s="53">
        <f t="shared" si="30"/>
        <v>1317.5392676627428</v>
      </c>
    </row>
    <row r="248" spans="2:10" s="2" customFormat="1" ht="15" customHeight="1">
      <c r="B248" s="5">
        <f t="shared" si="31"/>
        <v>222</v>
      </c>
      <c r="C248" s="52">
        <f t="shared" si="32"/>
        <v>52110</v>
      </c>
      <c r="D248" s="53">
        <f t="shared" si="27"/>
        <v>21492.279566197598</v>
      </c>
      <c r="E248" s="53">
        <f t="shared" si="33"/>
        <v>178507.7204338024</v>
      </c>
      <c r="F248" s="53">
        <f t="shared" si="34"/>
        <v>79.453337837435924</v>
      </c>
      <c r="G248" s="53">
        <f t="shared" si="35"/>
        <v>95485.996987326493</v>
      </c>
      <c r="H248" s="53">
        <f t="shared" si="28"/>
        <v>83.333333333333329</v>
      </c>
      <c r="I248" s="53">
        <f t="shared" si="29"/>
        <v>1234.2059343294095</v>
      </c>
      <c r="J248" s="53">
        <f t="shared" si="30"/>
        <v>1317.5392676627428</v>
      </c>
    </row>
    <row r="249" spans="2:10" s="2" customFormat="1" ht="15" customHeight="1">
      <c r="B249" s="5">
        <f t="shared" si="31"/>
        <v>223</v>
      </c>
      <c r="C249" s="52">
        <f t="shared" si="32"/>
        <v>52140</v>
      </c>
      <c r="D249" s="53">
        <f t="shared" si="27"/>
        <v>20333.475712679588</v>
      </c>
      <c r="E249" s="53">
        <f t="shared" si="33"/>
        <v>179666.52428732041</v>
      </c>
      <c r="F249" s="53">
        <f t="shared" si="34"/>
        <v>75.402080811409903</v>
      </c>
      <c r="G249" s="53">
        <f t="shared" si="35"/>
        <v>95561.399068137907</v>
      </c>
      <c r="H249" s="53">
        <f t="shared" si="28"/>
        <v>83.333333333333329</v>
      </c>
      <c r="I249" s="53">
        <f t="shared" si="29"/>
        <v>1234.2059343294095</v>
      </c>
      <c r="J249" s="53">
        <f t="shared" si="30"/>
        <v>1317.5392676627428</v>
      </c>
    </row>
    <row r="250" spans="2:10" s="2" customFormat="1" ht="15" customHeight="1">
      <c r="B250" s="5">
        <f t="shared" si="31"/>
        <v>224</v>
      </c>
      <c r="C250" s="52">
        <f t="shared" si="32"/>
        <v>52171</v>
      </c>
      <c r="D250" s="53">
        <f t="shared" si="27"/>
        <v>19170.606388975488</v>
      </c>
      <c r="E250" s="53">
        <f t="shared" si="33"/>
        <v>180829.39361102451</v>
      </c>
      <c r="F250" s="53">
        <f t="shared" si="34"/>
        <v>71.336610625317562</v>
      </c>
      <c r="G250" s="53">
        <f t="shared" si="35"/>
        <v>95632.735678763231</v>
      </c>
      <c r="H250" s="53">
        <f t="shared" si="28"/>
        <v>83.333333333333329</v>
      </c>
      <c r="I250" s="53">
        <f t="shared" si="29"/>
        <v>1234.2059343294095</v>
      </c>
      <c r="J250" s="53">
        <f t="shared" si="30"/>
        <v>1317.5392676627428</v>
      </c>
    </row>
    <row r="251" spans="2:10" s="2" customFormat="1" ht="15" customHeight="1">
      <c r="B251" s="5">
        <f t="shared" si="31"/>
        <v>225</v>
      </c>
      <c r="C251" s="52">
        <f t="shared" si="32"/>
        <v>52201</v>
      </c>
      <c r="D251" s="53">
        <f t="shared" si="27"/>
        <v>18003.657332060742</v>
      </c>
      <c r="E251" s="53">
        <f t="shared" si="33"/>
        <v>181996.34266793926</v>
      </c>
      <c r="F251" s="53">
        <f t="shared" si="34"/>
        <v>67.256877414655676</v>
      </c>
      <c r="G251" s="53">
        <f t="shared" si="35"/>
        <v>95699.99255617788</v>
      </c>
      <c r="H251" s="53">
        <f t="shared" si="28"/>
        <v>83.333333333333329</v>
      </c>
      <c r="I251" s="53">
        <f t="shared" si="29"/>
        <v>1234.2059343294095</v>
      </c>
      <c r="J251" s="53">
        <f t="shared" si="30"/>
        <v>1317.5392676627428</v>
      </c>
    </row>
    <row r="252" spans="2:10" s="2" customFormat="1" ht="15" customHeight="1">
      <c r="B252" s="5">
        <f t="shared" si="31"/>
        <v>226</v>
      </c>
      <c r="C252" s="52">
        <f t="shared" si="32"/>
        <v>52232</v>
      </c>
      <c r="D252" s="53">
        <f t="shared" si="27"/>
        <v>16832.614228871302</v>
      </c>
      <c r="E252" s="53">
        <f t="shared" si="33"/>
        <v>183167.3857711287</v>
      </c>
      <c r="F252" s="53">
        <f t="shared" si="34"/>
        <v>63.162831139979765</v>
      </c>
      <c r="G252" s="53">
        <f t="shared" si="35"/>
        <v>95763.155387317864</v>
      </c>
      <c r="H252" s="53">
        <f t="shared" si="28"/>
        <v>83.333333333333329</v>
      </c>
      <c r="I252" s="53">
        <f t="shared" si="29"/>
        <v>1234.2059343294095</v>
      </c>
      <c r="J252" s="53">
        <f t="shared" si="30"/>
        <v>1317.5392676627428</v>
      </c>
    </row>
    <row r="253" spans="2:10" s="2" customFormat="1" ht="15" customHeight="1">
      <c r="B253" s="5">
        <f t="shared" si="31"/>
        <v>227</v>
      </c>
      <c r="C253" s="52">
        <f t="shared" si="32"/>
        <v>52263</v>
      </c>
      <c r="D253" s="53">
        <f t="shared" si="27"/>
        <v>15657.462716128182</v>
      </c>
      <c r="E253" s="53">
        <f t="shared" si="33"/>
        <v>184342.53728387182</v>
      </c>
      <c r="F253" s="53">
        <f t="shared" si="34"/>
        <v>59.054421586290154</v>
      </c>
      <c r="G253" s="53">
        <f t="shared" si="35"/>
        <v>95822.209808904154</v>
      </c>
      <c r="H253" s="53">
        <f t="shared" si="28"/>
        <v>83.333333333333329</v>
      </c>
      <c r="I253" s="53">
        <f t="shared" si="29"/>
        <v>1234.2059343294095</v>
      </c>
      <c r="J253" s="53">
        <f t="shared" si="30"/>
        <v>1317.5392676627428</v>
      </c>
    </row>
    <row r="254" spans="2:10" s="2" customFormat="1" ht="15" customHeight="1">
      <c r="B254" s="5">
        <f t="shared" si="31"/>
        <v>228</v>
      </c>
      <c r="C254" s="52">
        <f t="shared" si="32"/>
        <v>52291</v>
      </c>
      <c r="D254" s="53">
        <f t="shared" si="27"/>
        <v>14478.188380161184</v>
      </c>
      <c r="E254" s="53">
        <f t="shared" si="33"/>
        <v>185521.81161983882</v>
      </c>
      <c r="F254" s="53">
        <f t="shared" si="34"/>
        <v>54.931598362416366</v>
      </c>
      <c r="G254" s="53">
        <f t="shared" si="35"/>
        <v>95877.141407266565</v>
      </c>
      <c r="H254" s="53">
        <f t="shared" si="28"/>
        <v>83.333333333333329</v>
      </c>
      <c r="I254" s="53">
        <f t="shared" si="29"/>
        <v>1234.2059343294095</v>
      </c>
      <c r="J254" s="53">
        <f t="shared" si="30"/>
        <v>1317.5392676627428</v>
      </c>
    </row>
    <row r="255" spans="2:10" s="2" customFormat="1" ht="15" customHeight="1">
      <c r="B255" s="5">
        <f t="shared" si="31"/>
        <v>229</v>
      </c>
      <c r="C255" s="52">
        <f t="shared" si="32"/>
        <v>52322</v>
      </c>
      <c r="D255" s="53">
        <f t="shared" si="27"/>
        <v>13294.776756732172</v>
      </c>
      <c r="E255" s="53">
        <f t="shared" si="33"/>
        <v>186705.22324326783</v>
      </c>
      <c r="F255" s="53">
        <f t="shared" si="34"/>
        <v>50.79431090039882</v>
      </c>
      <c r="G255" s="53">
        <f t="shared" si="35"/>
        <v>95927.935718166962</v>
      </c>
      <c r="H255" s="53">
        <f t="shared" si="28"/>
        <v>83.333333333333329</v>
      </c>
      <c r="I255" s="53">
        <f t="shared" si="29"/>
        <v>1234.2059343294095</v>
      </c>
      <c r="J255" s="53">
        <f t="shared" si="30"/>
        <v>1317.5392676627428</v>
      </c>
    </row>
    <row r="256" spans="2:10" s="2" customFormat="1" ht="15" customHeight="1">
      <c r="B256" s="5">
        <f t="shared" si="31"/>
        <v>230</v>
      </c>
      <c r="C256" s="52">
        <f t="shared" si="32"/>
        <v>52352</v>
      </c>
      <c r="D256" s="53">
        <f t="shared" si="27"/>
        <v>12107.21333085763</v>
      </c>
      <c r="E256" s="53">
        <f t="shared" si="33"/>
        <v>187892.78666914237</v>
      </c>
      <c r="F256" s="53">
        <f t="shared" si="34"/>
        <v>46.642508454868704</v>
      </c>
      <c r="G256" s="53">
        <f t="shared" si="35"/>
        <v>95974.57822662183</v>
      </c>
      <c r="H256" s="53">
        <f t="shared" si="28"/>
        <v>83.333333333333329</v>
      </c>
      <c r="I256" s="53">
        <f t="shared" si="29"/>
        <v>1234.2059343294095</v>
      </c>
      <c r="J256" s="53">
        <f t="shared" si="30"/>
        <v>1317.5392676627428</v>
      </c>
    </row>
    <row r="257" spans="2:10" s="2" customFormat="1" ht="15" customHeight="1">
      <c r="B257" s="5">
        <f t="shared" si="31"/>
        <v>231</v>
      </c>
      <c r="C257" s="52">
        <f t="shared" si="32"/>
        <v>52383</v>
      </c>
      <c r="D257" s="53">
        <f t="shared" si="27"/>
        <v>10915.483536630636</v>
      </c>
      <c r="E257" s="53">
        <f t="shared" si="33"/>
        <v>189084.51646336936</v>
      </c>
      <c r="F257" s="53">
        <f t="shared" si="34"/>
        <v>42.476140102425518</v>
      </c>
      <c r="G257" s="53">
        <f t="shared" si="35"/>
        <v>96017.05436672426</v>
      </c>
      <c r="H257" s="53">
        <f t="shared" si="28"/>
        <v>83.333333333333329</v>
      </c>
      <c r="I257" s="53">
        <f t="shared" si="29"/>
        <v>1234.2059343294095</v>
      </c>
      <c r="J257" s="53">
        <f t="shared" si="30"/>
        <v>1317.5392676627428</v>
      </c>
    </row>
    <row r="258" spans="2:10" s="2" customFormat="1" ht="15" customHeight="1">
      <c r="B258" s="5">
        <f t="shared" si="31"/>
        <v>232</v>
      </c>
      <c r="C258" s="52">
        <f t="shared" si="32"/>
        <v>52413</v>
      </c>
      <c r="D258" s="53">
        <f t="shared" si="27"/>
        <v>9719.5727570422459</v>
      </c>
      <c r="E258" s="53">
        <f t="shared" si="33"/>
        <v>190280.42724295775</v>
      </c>
      <c r="F258" s="53">
        <f t="shared" si="34"/>
        <v>38.295154741012482</v>
      </c>
      <c r="G258" s="53">
        <f t="shared" si="35"/>
        <v>96055.349521465279</v>
      </c>
      <c r="H258" s="53">
        <f t="shared" si="28"/>
        <v>83.333333333333329</v>
      </c>
      <c r="I258" s="53">
        <f t="shared" si="29"/>
        <v>1234.2059343294095</v>
      </c>
      <c r="J258" s="53">
        <f t="shared" si="30"/>
        <v>1317.5392676627428</v>
      </c>
    </row>
    <row r="259" spans="2:10" ht="15" customHeight="1">
      <c r="B259" s="5">
        <f t="shared" si="31"/>
        <v>233</v>
      </c>
      <c r="C259" s="54">
        <f t="shared" si="32"/>
        <v>52444</v>
      </c>
      <c r="D259" s="53">
        <f t="shared" si="27"/>
        <v>8519.4663238021312</v>
      </c>
      <c r="E259" s="53">
        <f t="shared" si="33"/>
        <v>191480.53367619787</v>
      </c>
      <c r="F259" s="53">
        <f t="shared" si="34"/>
        <v>34.09950108928988</v>
      </c>
      <c r="G259" s="53">
        <f t="shared" si="35"/>
        <v>96089.449022554574</v>
      </c>
      <c r="H259" s="53">
        <f t="shared" si="28"/>
        <v>83.333333333333329</v>
      </c>
      <c r="I259" s="53">
        <f t="shared" si="29"/>
        <v>1234.2059343294095</v>
      </c>
      <c r="J259" s="53">
        <f t="shared" si="30"/>
        <v>1317.5392676627428</v>
      </c>
    </row>
    <row r="260" spans="2:10" ht="15" customHeight="1">
      <c r="B260" s="5">
        <f t="shared" si="31"/>
        <v>234</v>
      </c>
      <c r="C260" s="54">
        <f t="shared" si="32"/>
        <v>52475</v>
      </c>
      <c r="D260" s="53">
        <f t="shared" si="27"/>
        <v>7315.1495171587158</v>
      </c>
      <c r="E260" s="53">
        <f t="shared" si="33"/>
        <v>192684.85048284128</v>
      </c>
      <c r="F260" s="53">
        <f t="shared" si="34"/>
        <v>29.889127686005807</v>
      </c>
      <c r="G260" s="53">
        <f t="shared" si="35"/>
        <v>96119.338150240583</v>
      </c>
      <c r="H260" s="53">
        <f t="shared" si="28"/>
        <v>83.333333333333329</v>
      </c>
      <c r="I260" s="53">
        <f t="shared" si="29"/>
        <v>1234.2059343294095</v>
      </c>
      <c r="J260" s="53">
        <f t="shared" si="30"/>
        <v>1317.5392676627428</v>
      </c>
    </row>
    <row r="261" spans="2:10" ht="15" customHeight="1">
      <c r="B261" s="5">
        <f t="shared" si="31"/>
        <v>235</v>
      </c>
      <c r="C261" s="54">
        <f t="shared" si="32"/>
        <v>52505</v>
      </c>
      <c r="D261" s="53">
        <f t="shared" si="27"/>
        <v>6106.6075657186739</v>
      </c>
      <c r="E261" s="53">
        <f t="shared" si="33"/>
        <v>193893.39243428133</v>
      </c>
      <c r="F261" s="53">
        <f t="shared" si="34"/>
        <v>25.663982889365162</v>
      </c>
      <c r="G261" s="53">
        <f t="shared" si="35"/>
        <v>96145.00213312995</v>
      </c>
      <c r="H261" s="53">
        <f t="shared" si="28"/>
        <v>83.333333333333329</v>
      </c>
      <c r="I261" s="53">
        <f t="shared" si="29"/>
        <v>1234.2059343294095</v>
      </c>
      <c r="J261" s="53">
        <f t="shared" si="30"/>
        <v>1317.5392676627428</v>
      </c>
    </row>
    <row r="262" spans="2:10" ht="15" customHeight="1">
      <c r="B262" s="5">
        <f t="shared" si="31"/>
        <v>236</v>
      </c>
      <c r="C262" s="54">
        <f t="shared" si="32"/>
        <v>52536</v>
      </c>
      <c r="D262" s="53">
        <f t="shared" si="27"/>
        <v>4893.8256462656718</v>
      </c>
      <c r="E262" s="53">
        <f t="shared" si="33"/>
        <v>195106.17435373433</v>
      </c>
      <c r="F262" s="53">
        <f t="shared" si="34"/>
        <v>21.424014876396345</v>
      </c>
      <c r="G262" s="53">
        <f t="shared" si="35"/>
        <v>96166.426148006343</v>
      </c>
      <c r="H262" s="53">
        <f t="shared" si="28"/>
        <v>83.333333333333329</v>
      </c>
      <c r="I262" s="53">
        <f t="shared" si="29"/>
        <v>1234.2059343294095</v>
      </c>
      <c r="J262" s="53">
        <f t="shared" si="30"/>
        <v>1317.5392676627428</v>
      </c>
    </row>
    <row r="263" spans="2:10" ht="15" customHeight="1">
      <c r="B263" s="5">
        <f t="shared" si="31"/>
        <v>237</v>
      </c>
      <c r="C263" s="54">
        <f t="shared" si="32"/>
        <v>52566</v>
      </c>
      <c r="D263" s="53">
        <f t="shared" si="27"/>
        <v>3676.7888835785852</v>
      </c>
      <c r="E263" s="53">
        <f t="shared" si="33"/>
        <v>196323.21111642141</v>
      </c>
      <c r="F263" s="53">
        <f t="shared" si="34"/>
        <v>17.169171642315398</v>
      </c>
      <c r="G263" s="53">
        <f t="shared" si="35"/>
        <v>96183.595319648652</v>
      </c>
      <c r="H263" s="53">
        <f t="shared" si="28"/>
        <v>83.333333333333329</v>
      </c>
      <c r="I263" s="53">
        <f t="shared" si="29"/>
        <v>1234.2059343294095</v>
      </c>
      <c r="J263" s="53">
        <f t="shared" si="30"/>
        <v>1317.5392676627428</v>
      </c>
    </row>
    <row r="264" spans="2:10" ht="15" customHeight="1">
      <c r="B264" s="5">
        <f t="shared" si="31"/>
        <v>238</v>
      </c>
      <c r="C264" s="54">
        <f t="shared" si="32"/>
        <v>52597</v>
      </c>
      <c r="D264" s="53">
        <f t="shared" si="27"/>
        <v>2455.4823502490763</v>
      </c>
      <c r="E264" s="53">
        <f t="shared" si="33"/>
        <v>197544.51764975092</v>
      </c>
      <c r="F264" s="53">
        <f t="shared" si="34"/>
        <v>12.899400999888202</v>
      </c>
      <c r="G264" s="53">
        <f t="shared" si="35"/>
        <v>96196.494720648538</v>
      </c>
      <c r="H264" s="53">
        <f t="shared" si="28"/>
        <v>83.333333333333329</v>
      </c>
      <c r="I264" s="53">
        <f t="shared" si="29"/>
        <v>1234.2059343294095</v>
      </c>
      <c r="J264" s="53">
        <f t="shared" si="30"/>
        <v>1317.5392676627428</v>
      </c>
    </row>
    <row r="265" spans="2:10" ht="15" customHeight="1">
      <c r="B265" s="5">
        <f t="shared" si="31"/>
        <v>239</v>
      </c>
      <c r="C265" s="54">
        <f t="shared" si="32"/>
        <v>52628</v>
      </c>
      <c r="D265" s="53">
        <f t="shared" si="27"/>
        <v>1229.8910664984433</v>
      </c>
      <c r="E265" s="53">
        <f t="shared" si="33"/>
        <v>198770.10893350156</v>
      </c>
      <c r="F265" s="53">
        <f t="shared" si="34"/>
        <v>8.6146505787905081</v>
      </c>
      <c r="G265" s="53">
        <f t="shared" si="35"/>
        <v>96205.109371227329</v>
      </c>
      <c r="H265" s="53">
        <f t="shared" si="28"/>
        <v>83.333333333333329</v>
      </c>
      <c r="I265" s="53">
        <f t="shared" si="29"/>
        <v>1234.2059343294095</v>
      </c>
      <c r="J265" s="53">
        <f t="shared" si="30"/>
        <v>1317.5392676627428</v>
      </c>
    </row>
    <row r="266" spans="2:10" ht="15" customHeight="1">
      <c r="B266" s="5">
        <f t="shared" si="31"/>
        <v>240</v>
      </c>
      <c r="C266" s="54">
        <f t="shared" si="32"/>
        <v>52657</v>
      </c>
      <c r="D266" s="53">
        <f t="shared" si="27"/>
        <v>-5.9953890740871429E-9</v>
      </c>
      <c r="E266" s="53">
        <f t="shared" si="33"/>
        <v>200000.000000006</v>
      </c>
      <c r="F266" s="53">
        <f t="shared" si="34"/>
        <v>4.3148678249653711</v>
      </c>
      <c r="G266" s="53">
        <f t="shared" si="35"/>
        <v>96209.4242390523</v>
      </c>
      <c r="H266" s="53">
        <f t="shared" si="28"/>
        <v>83.333333333333329</v>
      </c>
      <c r="I266" s="53">
        <f t="shared" si="29"/>
        <v>1234.2059343294095</v>
      </c>
      <c r="J266" s="53">
        <f t="shared" si="30"/>
        <v>1317.5392676627428</v>
      </c>
    </row>
    <row r="267" spans="2:10" ht="15" customHeight="1">
      <c r="B267" s="5" t="str">
        <f t="shared" si="31"/>
        <v/>
      </c>
      <c r="C267" s="54" t="str">
        <f t="shared" si="32"/>
        <v/>
      </c>
      <c r="D267" s="53" t="str">
        <f t="shared" si="27"/>
        <v/>
      </c>
      <c r="E267" s="53" t="str">
        <f t="shared" si="33"/>
        <v/>
      </c>
      <c r="F267" s="53" t="str">
        <f t="shared" si="34"/>
        <v/>
      </c>
      <c r="G267" s="53" t="str">
        <f t="shared" si="35"/>
        <v/>
      </c>
      <c r="H267" s="53" t="str">
        <f t="shared" si="28"/>
        <v/>
      </c>
      <c r="I267" s="53" t="str">
        <f t="shared" si="29"/>
        <v/>
      </c>
      <c r="J267" s="53" t="str">
        <f t="shared" si="30"/>
        <v/>
      </c>
    </row>
    <row r="268" spans="2:10" ht="15" customHeight="1">
      <c r="B268" s="5" t="str">
        <f t="shared" si="31"/>
        <v/>
      </c>
      <c r="C268" s="54" t="str">
        <f t="shared" si="32"/>
        <v/>
      </c>
      <c r="D268" s="53" t="str">
        <f t="shared" si="27"/>
        <v/>
      </c>
      <c r="E268" s="53" t="str">
        <f t="shared" si="33"/>
        <v/>
      </c>
      <c r="F268" s="53" t="str">
        <f t="shared" si="34"/>
        <v/>
      </c>
      <c r="G268" s="53" t="str">
        <f t="shared" si="35"/>
        <v/>
      </c>
      <c r="H268" s="53" t="str">
        <f t="shared" si="28"/>
        <v/>
      </c>
      <c r="I268" s="53" t="str">
        <f t="shared" si="29"/>
        <v/>
      </c>
      <c r="J268" s="53" t="str">
        <f t="shared" si="30"/>
        <v/>
      </c>
    </row>
    <row r="269" spans="2:10" ht="15" customHeight="1">
      <c r="B269" s="5" t="str">
        <f t="shared" si="31"/>
        <v/>
      </c>
      <c r="C269" s="54" t="str">
        <f t="shared" si="32"/>
        <v/>
      </c>
      <c r="D269" s="53" t="str">
        <f t="shared" si="27"/>
        <v/>
      </c>
      <c r="E269" s="53" t="str">
        <f t="shared" si="33"/>
        <v/>
      </c>
      <c r="F269" s="53" t="str">
        <f t="shared" si="34"/>
        <v/>
      </c>
      <c r="G269" s="53" t="str">
        <f t="shared" si="35"/>
        <v/>
      </c>
      <c r="H269" s="53" t="str">
        <f t="shared" si="28"/>
        <v/>
      </c>
      <c r="I269" s="53" t="str">
        <f t="shared" si="29"/>
        <v/>
      </c>
      <c r="J269" s="53" t="str">
        <f t="shared" si="30"/>
        <v/>
      </c>
    </row>
    <row r="270" spans="2:10" ht="15" customHeight="1">
      <c r="B270" s="5" t="str">
        <f t="shared" si="31"/>
        <v/>
      </c>
      <c r="C270" s="54" t="str">
        <f t="shared" si="32"/>
        <v/>
      </c>
      <c r="D270" s="53" t="str">
        <f t="shared" si="27"/>
        <v/>
      </c>
      <c r="E270" s="53" t="str">
        <f t="shared" si="33"/>
        <v/>
      </c>
      <c r="F270" s="53" t="str">
        <f t="shared" si="34"/>
        <v/>
      </c>
      <c r="G270" s="53" t="str">
        <f t="shared" si="35"/>
        <v/>
      </c>
      <c r="H270" s="53" t="str">
        <f t="shared" si="28"/>
        <v/>
      </c>
      <c r="I270" s="53" t="str">
        <f t="shared" si="29"/>
        <v/>
      </c>
      <c r="J270" s="53" t="str">
        <f t="shared" si="30"/>
        <v/>
      </c>
    </row>
    <row r="271" spans="2:10" ht="15" customHeight="1">
      <c r="B271" s="5" t="str">
        <f t="shared" si="31"/>
        <v/>
      </c>
      <c r="C271" s="54" t="str">
        <f t="shared" si="32"/>
        <v/>
      </c>
      <c r="D271" s="53" t="str">
        <f t="shared" si="27"/>
        <v/>
      </c>
      <c r="E271" s="53" t="str">
        <f t="shared" si="33"/>
        <v/>
      </c>
      <c r="F271" s="53" t="str">
        <f t="shared" si="34"/>
        <v/>
      </c>
      <c r="G271" s="53" t="str">
        <f t="shared" si="35"/>
        <v/>
      </c>
      <c r="H271" s="53" t="str">
        <f t="shared" si="28"/>
        <v/>
      </c>
      <c r="I271" s="53" t="str">
        <f t="shared" si="29"/>
        <v/>
      </c>
      <c r="J271" s="53" t="str">
        <f t="shared" si="30"/>
        <v/>
      </c>
    </row>
    <row r="272" spans="2:10" ht="15" customHeight="1">
      <c r="B272" s="5" t="str">
        <f t="shared" si="31"/>
        <v/>
      </c>
      <c r="C272" s="54" t="str">
        <f t="shared" si="32"/>
        <v/>
      </c>
      <c r="D272" s="53" t="str">
        <f t="shared" si="27"/>
        <v/>
      </c>
      <c r="E272" s="53" t="str">
        <f t="shared" si="33"/>
        <v/>
      </c>
      <c r="F272" s="53" t="str">
        <f t="shared" si="34"/>
        <v/>
      </c>
      <c r="G272" s="53" t="str">
        <f t="shared" si="35"/>
        <v/>
      </c>
      <c r="H272" s="53" t="str">
        <f t="shared" si="28"/>
        <v/>
      </c>
      <c r="I272" s="53" t="str">
        <f t="shared" si="29"/>
        <v/>
      </c>
      <c r="J272" s="53" t="str">
        <f t="shared" si="30"/>
        <v/>
      </c>
    </row>
    <row r="273" spans="2:10" ht="15" customHeight="1">
      <c r="B273" s="5" t="str">
        <f t="shared" si="31"/>
        <v/>
      </c>
      <c r="C273" s="54" t="str">
        <f t="shared" si="32"/>
        <v/>
      </c>
      <c r="D273" s="53" t="str">
        <f t="shared" si="27"/>
        <v/>
      </c>
      <c r="E273" s="53" t="str">
        <f t="shared" si="33"/>
        <v/>
      </c>
      <c r="F273" s="53" t="str">
        <f t="shared" si="34"/>
        <v/>
      </c>
      <c r="G273" s="53" t="str">
        <f t="shared" si="35"/>
        <v/>
      </c>
      <c r="H273" s="53" t="str">
        <f t="shared" si="28"/>
        <v/>
      </c>
      <c r="I273" s="53" t="str">
        <f t="shared" si="29"/>
        <v/>
      </c>
      <c r="J273" s="53" t="str">
        <f t="shared" si="30"/>
        <v/>
      </c>
    </row>
    <row r="274" spans="2:10" ht="15" customHeight="1">
      <c r="B274" s="5" t="str">
        <f t="shared" si="31"/>
        <v/>
      </c>
      <c r="C274" s="54" t="str">
        <f t="shared" si="32"/>
        <v/>
      </c>
      <c r="D274" s="53" t="str">
        <f t="shared" si="27"/>
        <v/>
      </c>
      <c r="E274" s="53" t="str">
        <f t="shared" si="33"/>
        <v/>
      </c>
      <c r="F274" s="53" t="str">
        <f t="shared" si="34"/>
        <v/>
      </c>
      <c r="G274" s="53" t="str">
        <f t="shared" si="35"/>
        <v/>
      </c>
      <c r="H274" s="53" t="str">
        <f t="shared" si="28"/>
        <v/>
      </c>
      <c r="I274" s="53" t="str">
        <f t="shared" si="29"/>
        <v/>
      </c>
      <c r="J274" s="53" t="str">
        <f t="shared" si="30"/>
        <v/>
      </c>
    </row>
    <row r="275" spans="2:10" ht="15" customHeight="1">
      <c r="B275" s="5" t="str">
        <f t="shared" si="31"/>
        <v/>
      </c>
      <c r="C275" s="54" t="str">
        <f t="shared" si="32"/>
        <v/>
      </c>
      <c r="D275" s="53" t="str">
        <f t="shared" si="27"/>
        <v/>
      </c>
      <c r="E275" s="53" t="str">
        <f t="shared" si="33"/>
        <v/>
      </c>
      <c r="F275" s="53" t="str">
        <f t="shared" si="34"/>
        <v/>
      </c>
      <c r="G275" s="53" t="str">
        <f t="shared" si="35"/>
        <v/>
      </c>
      <c r="H275" s="53" t="str">
        <f t="shared" si="28"/>
        <v/>
      </c>
      <c r="I275" s="53" t="str">
        <f t="shared" si="29"/>
        <v/>
      </c>
      <c r="J275" s="53" t="str">
        <f t="shared" si="30"/>
        <v/>
      </c>
    </row>
    <row r="276" spans="2:10" ht="15" customHeight="1">
      <c r="B276" s="5" t="str">
        <f t="shared" si="31"/>
        <v/>
      </c>
      <c r="C276" s="54" t="str">
        <f t="shared" si="32"/>
        <v/>
      </c>
      <c r="D276" s="53" t="str">
        <f t="shared" si="27"/>
        <v/>
      </c>
      <c r="E276" s="53" t="str">
        <f t="shared" si="33"/>
        <v/>
      </c>
      <c r="F276" s="53" t="str">
        <f t="shared" si="34"/>
        <v/>
      </c>
      <c r="G276" s="53" t="str">
        <f t="shared" si="35"/>
        <v/>
      </c>
      <c r="H276" s="53" t="str">
        <f t="shared" si="28"/>
        <v/>
      </c>
      <c r="I276" s="53" t="str">
        <f t="shared" si="29"/>
        <v/>
      </c>
      <c r="J276" s="53" t="str">
        <f t="shared" si="30"/>
        <v/>
      </c>
    </row>
    <row r="277" spans="2:10" ht="15" customHeight="1">
      <c r="B277" s="5" t="str">
        <f t="shared" si="31"/>
        <v/>
      </c>
      <c r="C277" s="54" t="str">
        <f t="shared" si="32"/>
        <v/>
      </c>
      <c r="D277" s="53" t="str">
        <f t="shared" si="27"/>
        <v/>
      </c>
      <c r="E277" s="53" t="str">
        <f t="shared" si="33"/>
        <v/>
      </c>
      <c r="F277" s="53" t="str">
        <f t="shared" si="34"/>
        <v/>
      </c>
      <c r="G277" s="53" t="str">
        <f t="shared" si="35"/>
        <v/>
      </c>
      <c r="H277" s="53" t="str">
        <f t="shared" si="28"/>
        <v/>
      </c>
      <c r="I277" s="53" t="str">
        <f t="shared" si="29"/>
        <v/>
      </c>
      <c r="J277" s="53" t="str">
        <f t="shared" si="30"/>
        <v/>
      </c>
    </row>
    <row r="278" spans="2:10" ht="15" customHeight="1">
      <c r="B278" s="5" t="str">
        <f t="shared" si="31"/>
        <v/>
      </c>
      <c r="C278" s="54" t="str">
        <f t="shared" si="32"/>
        <v/>
      </c>
      <c r="D278" s="53" t="str">
        <f t="shared" si="27"/>
        <v/>
      </c>
      <c r="E278" s="53" t="str">
        <f t="shared" si="33"/>
        <v/>
      </c>
      <c r="F278" s="53" t="str">
        <f t="shared" si="34"/>
        <v/>
      </c>
      <c r="G278" s="53" t="str">
        <f t="shared" si="35"/>
        <v/>
      </c>
      <c r="H278" s="53" t="str">
        <f t="shared" si="28"/>
        <v/>
      </c>
      <c r="I278" s="53" t="str">
        <f t="shared" si="29"/>
        <v/>
      </c>
      <c r="J278" s="53" t="str">
        <f t="shared" si="30"/>
        <v/>
      </c>
    </row>
    <row r="279" spans="2:10" ht="15" customHeight="1">
      <c r="B279" s="5" t="str">
        <f t="shared" si="31"/>
        <v/>
      </c>
      <c r="C279" s="54" t="str">
        <f t="shared" si="32"/>
        <v/>
      </c>
      <c r="D279" s="53" t="str">
        <f t="shared" si="27"/>
        <v/>
      </c>
      <c r="E279" s="53" t="str">
        <f t="shared" si="33"/>
        <v/>
      </c>
      <c r="F279" s="53" t="str">
        <f t="shared" si="34"/>
        <v/>
      </c>
      <c r="G279" s="53" t="str">
        <f t="shared" si="35"/>
        <v/>
      </c>
      <c r="H279" s="53" t="str">
        <f t="shared" si="28"/>
        <v/>
      </c>
      <c r="I279" s="53" t="str">
        <f t="shared" si="29"/>
        <v/>
      </c>
      <c r="J279" s="53" t="str">
        <f t="shared" si="30"/>
        <v/>
      </c>
    </row>
    <row r="280" spans="2:10" ht="15" customHeight="1">
      <c r="B280" s="5" t="str">
        <f t="shared" si="31"/>
        <v/>
      </c>
      <c r="C280" s="54" t="str">
        <f t="shared" si="32"/>
        <v/>
      </c>
      <c r="D280" s="53" t="str">
        <f t="shared" si="27"/>
        <v/>
      </c>
      <c r="E280" s="53" t="str">
        <f t="shared" si="33"/>
        <v/>
      </c>
      <c r="F280" s="53" t="str">
        <f t="shared" si="34"/>
        <v/>
      </c>
      <c r="G280" s="53" t="str">
        <f t="shared" si="35"/>
        <v/>
      </c>
      <c r="H280" s="53" t="str">
        <f t="shared" si="28"/>
        <v/>
      </c>
      <c r="I280" s="53" t="str">
        <f t="shared" si="29"/>
        <v/>
      </c>
      <c r="J280" s="53" t="str">
        <f t="shared" si="30"/>
        <v/>
      </c>
    </row>
    <row r="281" spans="2:10" ht="15" customHeight="1">
      <c r="B281" s="5" t="str">
        <f t="shared" si="31"/>
        <v/>
      </c>
      <c r="C281" s="54" t="str">
        <f t="shared" si="32"/>
        <v/>
      </c>
      <c r="D281" s="53" t="str">
        <f t="shared" si="27"/>
        <v/>
      </c>
      <c r="E281" s="53" t="str">
        <f t="shared" si="33"/>
        <v/>
      </c>
      <c r="F281" s="53" t="str">
        <f t="shared" si="34"/>
        <v/>
      </c>
      <c r="G281" s="53" t="str">
        <f t="shared" si="35"/>
        <v/>
      </c>
      <c r="H281" s="53" t="str">
        <f t="shared" si="28"/>
        <v/>
      </c>
      <c r="I281" s="53" t="str">
        <f t="shared" si="29"/>
        <v/>
      </c>
      <c r="J281" s="53" t="str">
        <f t="shared" si="30"/>
        <v/>
      </c>
    </row>
    <row r="282" spans="2:10" ht="15" customHeight="1">
      <c r="B282" s="5" t="str">
        <f t="shared" si="31"/>
        <v/>
      </c>
      <c r="C282" s="54" t="str">
        <f t="shared" si="32"/>
        <v/>
      </c>
      <c r="D282" s="53" t="str">
        <f t="shared" si="27"/>
        <v/>
      </c>
      <c r="E282" s="53" t="str">
        <f t="shared" si="33"/>
        <v/>
      </c>
      <c r="F282" s="53" t="str">
        <f t="shared" si="34"/>
        <v/>
      </c>
      <c r="G282" s="53" t="str">
        <f t="shared" si="35"/>
        <v/>
      </c>
      <c r="H282" s="53" t="str">
        <f t="shared" si="28"/>
        <v/>
      </c>
      <c r="I282" s="53" t="str">
        <f t="shared" si="29"/>
        <v/>
      </c>
      <c r="J282" s="53" t="str">
        <f t="shared" si="30"/>
        <v/>
      </c>
    </row>
    <row r="283" spans="2:10" ht="15" customHeight="1">
      <c r="B283" s="5" t="str">
        <f t="shared" si="31"/>
        <v/>
      </c>
      <c r="C283" s="54" t="str">
        <f t="shared" si="32"/>
        <v/>
      </c>
      <c r="D283" s="53" t="str">
        <f t="shared" ref="D283:D346" si="36">IF(B283&lt;&gt;"",pret-E283,"")</f>
        <v/>
      </c>
      <c r="E283" s="53" t="str">
        <f t="shared" si="33"/>
        <v/>
      </c>
      <c r="F283" s="53" t="str">
        <f t="shared" si="34"/>
        <v/>
      </c>
      <c r="G283" s="53" t="str">
        <f t="shared" si="35"/>
        <v/>
      </c>
      <c r="H283" s="53" t="str">
        <f t="shared" ref="H283:H346" si="37">IF(B283&lt;&gt;"",mensualiteassurance,"")</f>
        <v/>
      </c>
      <c r="I283" s="53" t="str">
        <f t="shared" ref="I283:I346" si="38">IF(B283&lt;&gt;"",mensualitehorsassurance,"")</f>
        <v/>
      </c>
      <c r="J283" s="53" t="str">
        <f t="shared" ref="J283:J346" si="39">IF(B283&lt;&gt;"",mensualitetotale,"")</f>
        <v/>
      </c>
    </row>
    <row r="284" spans="2:10" ht="15" customHeight="1">
      <c r="B284" s="5" t="str">
        <f t="shared" ref="B284:B347" si="40">IF(AND(B283&gt;0,B283&lt;dureepret),B283+1,"")</f>
        <v/>
      </c>
      <c r="C284" s="54" t="str">
        <f t="shared" ref="C284:C347" si="41">IF(B284&lt;&gt;"",DATE(YEAR(C283),MONTH(C283)+1,DAY(C283)),"")</f>
        <v/>
      </c>
      <c r="D284" s="53" t="str">
        <f t="shared" si="36"/>
        <v/>
      </c>
      <c r="E284" s="53" t="str">
        <f t="shared" ref="E284:E347" si="42">IF(B284&lt;&gt;"",I284-F284+E283,"")</f>
        <v/>
      </c>
      <c r="F284" s="53" t="str">
        <f t="shared" ref="F284:F347" si="43">IF(B284&lt;&gt;"",D283*tauxinteret/100/12,"")</f>
        <v/>
      </c>
      <c r="G284" s="53" t="str">
        <f t="shared" ref="G284:G347" si="44">IF(B284&lt;&gt;"",G283+F284,"")</f>
        <v/>
      </c>
      <c r="H284" s="53" t="str">
        <f t="shared" si="37"/>
        <v/>
      </c>
      <c r="I284" s="53" t="str">
        <f t="shared" si="38"/>
        <v/>
      </c>
      <c r="J284" s="53" t="str">
        <f t="shared" si="39"/>
        <v/>
      </c>
    </row>
    <row r="285" spans="2:10" ht="15" customHeight="1">
      <c r="B285" s="5" t="str">
        <f t="shared" si="40"/>
        <v/>
      </c>
      <c r="C285" s="54" t="str">
        <f t="shared" si="41"/>
        <v/>
      </c>
      <c r="D285" s="53" t="str">
        <f t="shared" si="36"/>
        <v/>
      </c>
      <c r="E285" s="53" t="str">
        <f t="shared" si="42"/>
        <v/>
      </c>
      <c r="F285" s="53" t="str">
        <f t="shared" si="43"/>
        <v/>
      </c>
      <c r="G285" s="53" t="str">
        <f t="shared" si="44"/>
        <v/>
      </c>
      <c r="H285" s="53" t="str">
        <f t="shared" si="37"/>
        <v/>
      </c>
      <c r="I285" s="53" t="str">
        <f t="shared" si="38"/>
        <v/>
      </c>
      <c r="J285" s="53" t="str">
        <f t="shared" si="39"/>
        <v/>
      </c>
    </row>
    <row r="286" spans="2:10" ht="15" customHeight="1">
      <c r="B286" s="5" t="str">
        <f t="shared" si="40"/>
        <v/>
      </c>
      <c r="C286" s="54" t="str">
        <f t="shared" si="41"/>
        <v/>
      </c>
      <c r="D286" s="53" t="str">
        <f t="shared" si="36"/>
        <v/>
      </c>
      <c r="E286" s="53" t="str">
        <f t="shared" si="42"/>
        <v/>
      </c>
      <c r="F286" s="53" t="str">
        <f t="shared" si="43"/>
        <v/>
      </c>
      <c r="G286" s="53" t="str">
        <f t="shared" si="44"/>
        <v/>
      </c>
      <c r="H286" s="53" t="str">
        <f t="shared" si="37"/>
        <v/>
      </c>
      <c r="I286" s="53" t="str">
        <f t="shared" si="38"/>
        <v/>
      </c>
      <c r="J286" s="53" t="str">
        <f t="shared" si="39"/>
        <v/>
      </c>
    </row>
    <row r="287" spans="2:10" ht="15" customHeight="1">
      <c r="B287" s="5" t="str">
        <f t="shared" si="40"/>
        <v/>
      </c>
      <c r="C287" s="54" t="str">
        <f t="shared" si="41"/>
        <v/>
      </c>
      <c r="D287" s="53" t="str">
        <f t="shared" si="36"/>
        <v/>
      </c>
      <c r="E287" s="53" t="str">
        <f t="shared" si="42"/>
        <v/>
      </c>
      <c r="F287" s="53" t="str">
        <f t="shared" si="43"/>
        <v/>
      </c>
      <c r="G287" s="53" t="str">
        <f t="shared" si="44"/>
        <v/>
      </c>
      <c r="H287" s="53" t="str">
        <f t="shared" si="37"/>
        <v/>
      </c>
      <c r="I287" s="53" t="str">
        <f t="shared" si="38"/>
        <v/>
      </c>
      <c r="J287" s="53" t="str">
        <f t="shared" si="39"/>
        <v/>
      </c>
    </row>
    <row r="288" spans="2:10" ht="15" customHeight="1">
      <c r="B288" s="5" t="str">
        <f t="shared" si="40"/>
        <v/>
      </c>
      <c r="C288" s="54" t="str">
        <f t="shared" si="41"/>
        <v/>
      </c>
      <c r="D288" s="53" t="str">
        <f t="shared" si="36"/>
        <v/>
      </c>
      <c r="E288" s="53" t="str">
        <f t="shared" si="42"/>
        <v/>
      </c>
      <c r="F288" s="53" t="str">
        <f t="shared" si="43"/>
        <v/>
      </c>
      <c r="G288" s="53" t="str">
        <f t="shared" si="44"/>
        <v/>
      </c>
      <c r="H288" s="53" t="str">
        <f t="shared" si="37"/>
        <v/>
      </c>
      <c r="I288" s="53" t="str">
        <f t="shared" si="38"/>
        <v/>
      </c>
      <c r="J288" s="53" t="str">
        <f t="shared" si="39"/>
        <v/>
      </c>
    </row>
    <row r="289" spans="2:10" ht="15" customHeight="1">
      <c r="B289" s="5" t="str">
        <f t="shared" si="40"/>
        <v/>
      </c>
      <c r="C289" s="54" t="str">
        <f t="shared" si="41"/>
        <v/>
      </c>
      <c r="D289" s="53" t="str">
        <f t="shared" si="36"/>
        <v/>
      </c>
      <c r="E289" s="53" t="str">
        <f t="shared" si="42"/>
        <v/>
      </c>
      <c r="F289" s="53" t="str">
        <f t="shared" si="43"/>
        <v/>
      </c>
      <c r="G289" s="53" t="str">
        <f t="shared" si="44"/>
        <v/>
      </c>
      <c r="H289" s="53" t="str">
        <f t="shared" si="37"/>
        <v/>
      </c>
      <c r="I289" s="53" t="str">
        <f t="shared" si="38"/>
        <v/>
      </c>
      <c r="J289" s="53" t="str">
        <f t="shared" si="39"/>
        <v/>
      </c>
    </row>
    <row r="290" spans="2:10" ht="15" customHeight="1">
      <c r="B290" s="5" t="str">
        <f t="shared" si="40"/>
        <v/>
      </c>
      <c r="C290" s="54" t="str">
        <f t="shared" si="41"/>
        <v/>
      </c>
      <c r="D290" s="53" t="str">
        <f t="shared" si="36"/>
        <v/>
      </c>
      <c r="E290" s="53" t="str">
        <f t="shared" si="42"/>
        <v/>
      </c>
      <c r="F290" s="53" t="str">
        <f t="shared" si="43"/>
        <v/>
      </c>
      <c r="G290" s="53" t="str">
        <f t="shared" si="44"/>
        <v/>
      </c>
      <c r="H290" s="53" t="str">
        <f t="shared" si="37"/>
        <v/>
      </c>
      <c r="I290" s="53" t="str">
        <f t="shared" si="38"/>
        <v/>
      </c>
      <c r="J290" s="53" t="str">
        <f t="shared" si="39"/>
        <v/>
      </c>
    </row>
    <row r="291" spans="2:10" ht="15" customHeight="1">
      <c r="B291" s="5" t="str">
        <f t="shared" si="40"/>
        <v/>
      </c>
      <c r="C291" s="54" t="str">
        <f t="shared" si="41"/>
        <v/>
      </c>
      <c r="D291" s="53" t="str">
        <f t="shared" si="36"/>
        <v/>
      </c>
      <c r="E291" s="53" t="str">
        <f t="shared" si="42"/>
        <v/>
      </c>
      <c r="F291" s="53" t="str">
        <f t="shared" si="43"/>
        <v/>
      </c>
      <c r="G291" s="53" t="str">
        <f t="shared" si="44"/>
        <v/>
      </c>
      <c r="H291" s="53" t="str">
        <f t="shared" si="37"/>
        <v/>
      </c>
      <c r="I291" s="53" t="str">
        <f t="shared" si="38"/>
        <v/>
      </c>
      <c r="J291" s="53" t="str">
        <f t="shared" si="39"/>
        <v/>
      </c>
    </row>
    <row r="292" spans="2:10" ht="15" customHeight="1">
      <c r="B292" s="5" t="str">
        <f t="shared" si="40"/>
        <v/>
      </c>
      <c r="C292" s="54" t="str">
        <f t="shared" si="41"/>
        <v/>
      </c>
      <c r="D292" s="53" t="str">
        <f t="shared" si="36"/>
        <v/>
      </c>
      <c r="E292" s="53" t="str">
        <f t="shared" si="42"/>
        <v/>
      </c>
      <c r="F292" s="53" t="str">
        <f t="shared" si="43"/>
        <v/>
      </c>
      <c r="G292" s="53" t="str">
        <f t="shared" si="44"/>
        <v/>
      </c>
      <c r="H292" s="53" t="str">
        <f t="shared" si="37"/>
        <v/>
      </c>
      <c r="I292" s="53" t="str">
        <f t="shared" si="38"/>
        <v/>
      </c>
      <c r="J292" s="53" t="str">
        <f t="shared" si="39"/>
        <v/>
      </c>
    </row>
    <row r="293" spans="2:10" ht="15" customHeight="1">
      <c r="B293" s="5" t="str">
        <f t="shared" si="40"/>
        <v/>
      </c>
      <c r="C293" s="54" t="str">
        <f t="shared" si="41"/>
        <v/>
      </c>
      <c r="D293" s="53" t="str">
        <f t="shared" si="36"/>
        <v/>
      </c>
      <c r="E293" s="53" t="str">
        <f t="shared" si="42"/>
        <v/>
      </c>
      <c r="F293" s="53" t="str">
        <f t="shared" si="43"/>
        <v/>
      </c>
      <c r="G293" s="53" t="str">
        <f t="shared" si="44"/>
        <v/>
      </c>
      <c r="H293" s="53" t="str">
        <f t="shared" si="37"/>
        <v/>
      </c>
      <c r="I293" s="53" t="str">
        <f t="shared" si="38"/>
        <v/>
      </c>
      <c r="J293" s="53" t="str">
        <f t="shared" si="39"/>
        <v/>
      </c>
    </row>
    <row r="294" spans="2:10" ht="15" customHeight="1">
      <c r="B294" s="5" t="str">
        <f t="shared" si="40"/>
        <v/>
      </c>
      <c r="C294" s="54" t="str">
        <f t="shared" si="41"/>
        <v/>
      </c>
      <c r="D294" s="53" t="str">
        <f t="shared" si="36"/>
        <v/>
      </c>
      <c r="E294" s="53" t="str">
        <f t="shared" si="42"/>
        <v/>
      </c>
      <c r="F294" s="53" t="str">
        <f t="shared" si="43"/>
        <v/>
      </c>
      <c r="G294" s="53" t="str">
        <f t="shared" si="44"/>
        <v/>
      </c>
      <c r="H294" s="53" t="str">
        <f t="shared" si="37"/>
        <v/>
      </c>
      <c r="I294" s="53" t="str">
        <f t="shared" si="38"/>
        <v/>
      </c>
      <c r="J294" s="53" t="str">
        <f t="shared" si="39"/>
        <v/>
      </c>
    </row>
    <row r="295" spans="2:10" ht="15" customHeight="1">
      <c r="B295" s="5" t="str">
        <f t="shared" si="40"/>
        <v/>
      </c>
      <c r="C295" s="54" t="str">
        <f t="shared" si="41"/>
        <v/>
      </c>
      <c r="D295" s="53" t="str">
        <f t="shared" si="36"/>
        <v/>
      </c>
      <c r="E295" s="53" t="str">
        <f t="shared" si="42"/>
        <v/>
      </c>
      <c r="F295" s="53" t="str">
        <f t="shared" si="43"/>
        <v/>
      </c>
      <c r="G295" s="53" t="str">
        <f t="shared" si="44"/>
        <v/>
      </c>
      <c r="H295" s="53" t="str">
        <f t="shared" si="37"/>
        <v/>
      </c>
      <c r="I295" s="53" t="str">
        <f t="shared" si="38"/>
        <v/>
      </c>
      <c r="J295" s="53" t="str">
        <f t="shared" si="39"/>
        <v/>
      </c>
    </row>
    <row r="296" spans="2:10" ht="15" customHeight="1">
      <c r="B296" s="5" t="str">
        <f t="shared" si="40"/>
        <v/>
      </c>
      <c r="C296" s="54" t="str">
        <f t="shared" si="41"/>
        <v/>
      </c>
      <c r="D296" s="53" t="str">
        <f t="shared" si="36"/>
        <v/>
      </c>
      <c r="E296" s="53" t="str">
        <f t="shared" si="42"/>
        <v/>
      </c>
      <c r="F296" s="53" t="str">
        <f t="shared" si="43"/>
        <v/>
      </c>
      <c r="G296" s="53" t="str">
        <f t="shared" si="44"/>
        <v/>
      </c>
      <c r="H296" s="53" t="str">
        <f t="shared" si="37"/>
        <v/>
      </c>
      <c r="I296" s="53" t="str">
        <f t="shared" si="38"/>
        <v/>
      </c>
      <c r="J296" s="53" t="str">
        <f t="shared" si="39"/>
        <v/>
      </c>
    </row>
    <row r="297" spans="2:10" ht="15" customHeight="1">
      <c r="B297" s="5" t="str">
        <f t="shared" si="40"/>
        <v/>
      </c>
      <c r="C297" s="54" t="str">
        <f t="shared" si="41"/>
        <v/>
      </c>
      <c r="D297" s="53" t="str">
        <f t="shared" si="36"/>
        <v/>
      </c>
      <c r="E297" s="53" t="str">
        <f t="shared" si="42"/>
        <v/>
      </c>
      <c r="F297" s="53" t="str">
        <f t="shared" si="43"/>
        <v/>
      </c>
      <c r="G297" s="53" t="str">
        <f t="shared" si="44"/>
        <v/>
      </c>
      <c r="H297" s="53" t="str">
        <f t="shared" si="37"/>
        <v/>
      </c>
      <c r="I297" s="53" t="str">
        <f t="shared" si="38"/>
        <v/>
      </c>
      <c r="J297" s="53" t="str">
        <f t="shared" si="39"/>
        <v/>
      </c>
    </row>
    <row r="298" spans="2:10" ht="15" customHeight="1">
      <c r="B298" s="5" t="str">
        <f t="shared" si="40"/>
        <v/>
      </c>
      <c r="C298" s="54" t="str">
        <f t="shared" si="41"/>
        <v/>
      </c>
      <c r="D298" s="53" t="str">
        <f t="shared" si="36"/>
        <v/>
      </c>
      <c r="E298" s="53" t="str">
        <f t="shared" si="42"/>
        <v/>
      </c>
      <c r="F298" s="53" t="str">
        <f t="shared" si="43"/>
        <v/>
      </c>
      <c r="G298" s="53" t="str">
        <f t="shared" si="44"/>
        <v/>
      </c>
      <c r="H298" s="53" t="str">
        <f t="shared" si="37"/>
        <v/>
      </c>
      <c r="I298" s="53" t="str">
        <f t="shared" si="38"/>
        <v/>
      </c>
      <c r="J298" s="53" t="str">
        <f t="shared" si="39"/>
        <v/>
      </c>
    </row>
    <row r="299" spans="2:10" ht="15" customHeight="1">
      <c r="B299" s="5" t="str">
        <f t="shared" si="40"/>
        <v/>
      </c>
      <c r="C299" s="54" t="str">
        <f t="shared" si="41"/>
        <v/>
      </c>
      <c r="D299" s="53" t="str">
        <f t="shared" si="36"/>
        <v/>
      </c>
      <c r="E299" s="53" t="str">
        <f t="shared" si="42"/>
        <v/>
      </c>
      <c r="F299" s="53" t="str">
        <f t="shared" si="43"/>
        <v/>
      </c>
      <c r="G299" s="53" t="str">
        <f t="shared" si="44"/>
        <v/>
      </c>
      <c r="H299" s="53" t="str">
        <f t="shared" si="37"/>
        <v/>
      </c>
      <c r="I299" s="53" t="str">
        <f t="shared" si="38"/>
        <v/>
      </c>
      <c r="J299" s="53" t="str">
        <f t="shared" si="39"/>
        <v/>
      </c>
    </row>
    <row r="300" spans="2:10" ht="15" customHeight="1">
      <c r="B300" s="5" t="str">
        <f t="shared" si="40"/>
        <v/>
      </c>
      <c r="C300" s="54" t="str">
        <f t="shared" si="41"/>
        <v/>
      </c>
      <c r="D300" s="53" t="str">
        <f t="shared" si="36"/>
        <v/>
      </c>
      <c r="E300" s="53" t="str">
        <f t="shared" si="42"/>
        <v/>
      </c>
      <c r="F300" s="53" t="str">
        <f t="shared" si="43"/>
        <v/>
      </c>
      <c r="G300" s="53" t="str">
        <f t="shared" si="44"/>
        <v/>
      </c>
      <c r="H300" s="53" t="str">
        <f t="shared" si="37"/>
        <v/>
      </c>
      <c r="I300" s="53" t="str">
        <f t="shared" si="38"/>
        <v/>
      </c>
      <c r="J300" s="53" t="str">
        <f t="shared" si="39"/>
        <v/>
      </c>
    </row>
    <row r="301" spans="2:10" ht="15" customHeight="1">
      <c r="B301" s="5" t="str">
        <f t="shared" si="40"/>
        <v/>
      </c>
      <c r="C301" s="54" t="str">
        <f t="shared" si="41"/>
        <v/>
      </c>
      <c r="D301" s="53" t="str">
        <f t="shared" si="36"/>
        <v/>
      </c>
      <c r="E301" s="53" t="str">
        <f t="shared" si="42"/>
        <v/>
      </c>
      <c r="F301" s="53" t="str">
        <f t="shared" si="43"/>
        <v/>
      </c>
      <c r="G301" s="53" t="str">
        <f t="shared" si="44"/>
        <v/>
      </c>
      <c r="H301" s="53" t="str">
        <f t="shared" si="37"/>
        <v/>
      </c>
      <c r="I301" s="53" t="str">
        <f t="shared" si="38"/>
        <v/>
      </c>
      <c r="J301" s="53" t="str">
        <f t="shared" si="39"/>
        <v/>
      </c>
    </row>
    <row r="302" spans="2:10" ht="15" customHeight="1">
      <c r="B302" s="5" t="str">
        <f t="shared" si="40"/>
        <v/>
      </c>
      <c r="C302" s="54" t="str">
        <f t="shared" si="41"/>
        <v/>
      </c>
      <c r="D302" s="53" t="str">
        <f t="shared" si="36"/>
        <v/>
      </c>
      <c r="E302" s="53" t="str">
        <f t="shared" si="42"/>
        <v/>
      </c>
      <c r="F302" s="53" t="str">
        <f t="shared" si="43"/>
        <v/>
      </c>
      <c r="G302" s="53" t="str">
        <f t="shared" si="44"/>
        <v/>
      </c>
      <c r="H302" s="53" t="str">
        <f t="shared" si="37"/>
        <v/>
      </c>
      <c r="I302" s="53" t="str">
        <f t="shared" si="38"/>
        <v/>
      </c>
      <c r="J302" s="53" t="str">
        <f t="shared" si="39"/>
        <v/>
      </c>
    </row>
    <row r="303" spans="2:10" ht="15" customHeight="1">
      <c r="B303" s="5" t="str">
        <f t="shared" si="40"/>
        <v/>
      </c>
      <c r="C303" s="54" t="str">
        <f t="shared" si="41"/>
        <v/>
      </c>
      <c r="D303" s="53" t="str">
        <f t="shared" si="36"/>
        <v/>
      </c>
      <c r="E303" s="53" t="str">
        <f t="shared" si="42"/>
        <v/>
      </c>
      <c r="F303" s="53" t="str">
        <f t="shared" si="43"/>
        <v/>
      </c>
      <c r="G303" s="53" t="str">
        <f t="shared" si="44"/>
        <v/>
      </c>
      <c r="H303" s="53" t="str">
        <f t="shared" si="37"/>
        <v/>
      </c>
      <c r="I303" s="53" t="str">
        <f t="shared" si="38"/>
        <v/>
      </c>
      <c r="J303" s="53" t="str">
        <f t="shared" si="39"/>
        <v/>
      </c>
    </row>
    <row r="304" spans="2:10" ht="15" customHeight="1">
      <c r="B304" s="5" t="str">
        <f t="shared" si="40"/>
        <v/>
      </c>
      <c r="C304" s="54" t="str">
        <f t="shared" si="41"/>
        <v/>
      </c>
      <c r="D304" s="53" t="str">
        <f t="shared" si="36"/>
        <v/>
      </c>
      <c r="E304" s="53" t="str">
        <f t="shared" si="42"/>
        <v/>
      </c>
      <c r="F304" s="53" t="str">
        <f t="shared" si="43"/>
        <v/>
      </c>
      <c r="G304" s="53" t="str">
        <f t="shared" si="44"/>
        <v/>
      </c>
      <c r="H304" s="53" t="str">
        <f t="shared" si="37"/>
        <v/>
      </c>
      <c r="I304" s="53" t="str">
        <f t="shared" si="38"/>
        <v/>
      </c>
      <c r="J304" s="53" t="str">
        <f t="shared" si="39"/>
        <v/>
      </c>
    </row>
    <row r="305" spans="2:10" ht="15" customHeight="1">
      <c r="B305" s="5" t="str">
        <f t="shared" si="40"/>
        <v/>
      </c>
      <c r="C305" s="54" t="str">
        <f t="shared" si="41"/>
        <v/>
      </c>
      <c r="D305" s="53" t="str">
        <f t="shared" si="36"/>
        <v/>
      </c>
      <c r="E305" s="53" t="str">
        <f t="shared" si="42"/>
        <v/>
      </c>
      <c r="F305" s="53" t="str">
        <f t="shared" si="43"/>
        <v/>
      </c>
      <c r="G305" s="53" t="str">
        <f t="shared" si="44"/>
        <v/>
      </c>
      <c r="H305" s="53" t="str">
        <f t="shared" si="37"/>
        <v/>
      </c>
      <c r="I305" s="53" t="str">
        <f t="shared" si="38"/>
        <v/>
      </c>
      <c r="J305" s="53" t="str">
        <f t="shared" si="39"/>
        <v/>
      </c>
    </row>
    <row r="306" spans="2:10" ht="15" customHeight="1">
      <c r="B306" s="5" t="str">
        <f t="shared" si="40"/>
        <v/>
      </c>
      <c r="C306" s="54" t="str">
        <f t="shared" si="41"/>
        <v/>
      </c>
      <c r="D306" s="53" t="str">
        <f t="shared" si="36"/>
        <v/>
      </c>
      <c r="E306" s="53" t="str">
        <f t="shared" si="42"/>
        <v/>
      </c>
      <c r="F306" s="53" t="str">
        <f t="shared" si="43"/>
        <v/>
      </c>
      <c r="G306" s="53" t="str">
        <f t="shared" si="44"/>
        <v/>
      </c>
      <c r="H306" s="53" t="str">
        <f t="shared" si="37"/>
        <v/>
      </c>
      <c r="I306" s="53" t="str">
        <f t="shared" si="38"/>
        <v/>
      </c>
      <c r="J306" s="53" t="str">
        <f t="shared" si="39"/>
        <v/>
      </c>
    </row>
    <row r="307" spans="2:10" ht="15" customHeight="1">
      <c r="B307" s="5" t="str">
        <f t="shared" si="40"/>
        <v/>
      </c>
      <c r="C307" s="54" t="str">
        <f t="shared" si="41"/>
        <v/>
      </c>
      <c r="D307" s="53" t="str">
        <f t="shared" si="36"/>
        <v/>
      </c>
      <c r="E307" s="53" t="str">
        <f t="shared" si="42"/>
        <v/>
      </c>
      <c r="F307" s="53" t="str">
        <f t="shared" si="43"/>
        <v/>
      </c>
      <c r="G307" s="53" t="str">
        <f t="shared" si="44"/>
        <v/>
      </c>
      <c r="H307" s="53" t="str">
        <f t="shared" si="37"/>
        <v/>
      </c>
      <c r="I307" s="53" t="str">
        <f t="shared" si="38"/>
        <v/>
      </c>
      <c r="J307" s="53" t="str">
        <f t="shared" si="39"/>
        <v/>
      </c>
    </row>
    <row r="308" spans="2:10" ht="15" customHeight="1">
      <c r="B308" s="5" t="str">
        <f t="shared" si="40"/>
        <v/>
      </c>
      <c r="C308" s="54" t="str">
        <f t="shared" si="41"/>
        <v/>
      </c>
      <c r="D308" s="53" t="str">
        <f t="shared" si="36"/>
        <v/>
      </c>
      <c r="E308" s="53" t="str">
        <f t="shared" si="42"/>
        <v/>
      </c>
      <c r="F308" s="53" t="str">
        <f t="shared" si="43"/>
        <v/>
      </c>
      <c r="G308" s="53" t="str">
        <f t="shared" si="44"/>
        <v/>
      </c>
      <c r="H308" s="53" t="str">
        <f t="shared" si="37"/>
        <v/>
      </c>
      <c r="I308" s="53" t="str">
        <f t="shared" si="38"/>
        <v/>
      </c>
      <c r="J308" s="53" t="str">
        <f t="shared" si="39"/>
        <v/>
      </c>
    </row>
    <row r="309" spans="2:10" ht="15" customHeight="1">
      <c r="B309" s="5" t="str">
        <f t="shared" si="40"/>
        <v/>
      </c>
      <c r="C309" s="54" t="str">
        <f t="shared" si="41"/>
        <v/>
      </c>
      <c r="D309" s="53" t="str">
        <f t="shared" si="36"/>
        <v/>
      </c>
      <c r="E309" s="53" t="str">
        <f t="shared" si="42"/>
        <v/>
      </c>
      <c r="F309" s="53" t="str">
        <f t="shared" si="43"/>
        <v/>
      </c>
      <c r="G309" s="53" t="str">
        <f t="shared" si="44"/>
        <v/>
      </c>
      <c r="H309" s="53" t="str">
        <f t="shared" si="37"/>
        <v/>
      </c>
      <c r="I309" s="53" t="str">
        <f t="shared" si="38"/>
        <v/>
      </c>
      <c r="J309" s="53" t="str">
        <f t="shared" si="39"/>
        <v/>
      </c>
    </row>
    <row r="310" spans="2:10" ht="15" customHeight="1">
      <c r="B310" s="5" t="str">
        <f t="shared" si="40"/>
        <v/>
      </c>
      <c r="C310" s="54" t="str">
        <f t="shared" si="41"/>
        <v/>
      </c>
      <c r="D310" s="53" t="str">
        <f t="shared" si="36"/>
        <v/>
      </c>
      <c r="E310" s="53" t="str">
        <f t="shared" si="42"/>
        <v/>
      </c>
      <c r="F310" s="53" t="str">
        <f t="shared" si="43"/>
        <v/>
      </c>
      <c r="G310" s="53" t="str">
        <f t="shared" si="44"/>
        <v/>
      </c>
      <c r="H310" s="53" t="str">
        <f t="shared" si="37"/>
        <v/>
      </c>
      <c r="I310" s="53" t="str">
        <f t="shared" si="38"/>
        <v/>
      </c>
      <c r="J310" s="53" t="str">
        <f t="shared" si="39"/>
        <v/>
      </c>
    </row>
    <row r="311" spans="2:10" ht="15" customHeight="1">
      <c r="B311" s="5" t="str">
        <f t="shared" si="40"/>
        <v/>
      </c>
      <c r="C311" s="54" t="str">
        <f t="shared" si="41"/>
        <v/>
      </c>
      <c r="D311" s="53" t="str">
        <f t="shared" si="36"/>
        <v/>
      </c>
      <c r="E311" s="53" t="str">
        <f t="shared" si="42"/>
        <v/>
      </c>
      <c r="F311" s="53" t="str">
        <f t="shared" si="43"/>
        <v/>
      </c>
      <c r="G311" s="53" t="str">
        <f t="shared" si="44"/>
        <v/>
      </c>
      <c r="H311" s="53" t="str">
        <f t="shared" si="37"/>
        <v/>
      </c>
      <c r="I311" s="53" t="str">
        <f t="shared" si="38"/>
        <v/>
      </c>
      <c r="J311" s="53" t="str">
        <f t="shared" si="39"/>
        <v/>
      </c>
    </row>
    <row r="312" spans="2:10" ht="15" customHeight="1">
      <c r="B312" s="5" t="str">
        <f t="shared" si="40"/>
        <v/>
      </c>
      <c r="C312" s="54" t="str">
        <f t="shared" si="41"/>
        <v/>
      </c>
      <c r="D312" s="53" t="str">
        <f t="shared" si="36"/>
        <v/>
      </c>
      <c r="E312" s="53" t="str">
        <f t="shared" si="42"/>
        <v/>
      </c>
      <c r="F312" s="53" t="str">
        <f t="shared" si="43"/>
        <v/>
      </c>
      <c r="G312" s="53" t="str">
        <f t="shared" si="44"/>
        <v/>
      </c>
      <c r="H312" s="53" t="str">
        <f t="shared" si="37"/>
        <v/>
      </c>
      <c r="I312" s="53" t="str">
        <f t="shared" si="38"/>
        <v/>
      </c>
      <c r="J312" s="53" t="str">
        <f t="shared" si="39"/>
        <v/>
      </c>
    </row>
    <row r="313" spans="2:10" ht="15" customHeight="1">
      <c r="B313" s="5" t="str">
        <f t="shared" si="40"/>
        <v/>
      </c>
      <c r="C313" s="54" t="str">
        <f t="shared" si="41"/>
        <v/>
      </c>
      <c r="D313" s="53" t="str">
        <f t="shared" si="36"/>
        <v/>
      </c>
      <c r="E313" s="53" t="str">
        <f t="shared" si="42"/>
        <v/>
      </c>
      <c r="F313" s="53" t="str">
        <f t="shared" si="43"/>
        <v/>
      </c>
      <c r="G313" s="53" t="str">
        <f t="shared" si="44"/>
        <v/>
      </c>
      <c r="H313" s="53" t="str">
        <f t="shared" si="37"/>
        <v/>
      </c>
      <c r="I313" s="53" t="str">
        <f t="shared" si="38"/>
        <v/>
      </c>
      <c r="J313" s="53" t="str">
        <f t="shared" si="39"/>
        <v/>
      </c>
    </row>
    <row r="314" spans="2:10" ht="15" customHeight="1">
      <c r="B314" s="5" t="str">
        <f t="shared" si="40"/>
        <v/>
      </c>
      <c r="C314" s="54" t="str">
        <f t="shared" si="41"/>
        <v/>
      </c>
      <c r="D314" s="53" t="str">
        <f t="shared" si="36"/>
        <v/>
      </c>
      <c r="E314" s="53" t="str">
        <f t="shared" si="42"/>
        <v/>
      </c>
      <c r="F314" s="53" t="str">
        <f t="shared" si="43"/>
        <v/>
      </c>
      <c r="G314" s="53" t="str">
        <f t="shared" si="44"/>
        <v/>
      </c>
      <c r="H314" s="53" t="str">
        <f t="shared" si="37"/>
        <v/>
      </c>
      <c r="I314" s="53" t="str">
        <f t="shared" si="38"/>
        <v/>
      </c>
      <c r="J314" s="53" t="str">
        <f t="shared" si="39"/>
        <v/>
      </c>
    </row>
    <row r="315" spans="2:10" ht="15" customHeight="1">
      <c r="B315" s="5" t="str">
        <f t="shared" si="40"/>
        <v/>
      </c>
      <c r="C315" s="54" t="str">
        <f t="shared" si="41"/>
        <v/>
      </c>
      <c r="D315" s="53" t="str">
        <f t="shared" si="36"/>
        <v/>
      </c>
      <c r="E315" s="53" t="str">
        <f t="shared" si="42"/>
        <v/>
      </c>
      <c r="F315" s="53" t="str">
        <f t="shared" si="43"/>
        <v/>
      </c>
      <c r="G315" s="53" t="str">
        <f t="shared" si="44"/>
        <v/>
      </c>
      <c r="H315" s="53" t="str">
        <f t="shared" si="37"/>
        <v/>
      </c>
      <c r="I315" s="53" t="str">
        <f t="shared" si="38"/>
        <v/>
      </c>
      <c r="J315" s="53" t="str">
        <f t="shared" si="39"/>
        <v/>
      </c>
    </row>
    <row r="316" spans="2:10" ht="15" customHeight="1">
      <c r="B316" s="5" t="str">
        <f t="shared" si="40"/>
        <v/>
      </c>
      <c r="C316" s="54" t="str">
        <f t="shared" si="41"/>
        <v/>
      </c>
      <c r="D316" s="53" t="str">
        <f t="shared" si="36"/>
        <v/>
      </c>
      <c r="E316" s="53" t="str">
        <f t="shared" si="42"/>
        <v/>
      </c>
      <c r="F316" s="53" t="str">
        <f t="shared" si="43"/>
        <v/>
      </c>
      <c r="G316" s="53" t="str">
        <f t="shared" si="44"/>
        <v/>
      </c>
      <c r="H316" s="53" t="str">
        <f t="shared" si="37"/>
        <v/>
      </c>
      <c r="I316" s="53" t="str">
        <f t="shared" si="38"/>
        <v/>
      </c>
      <c r="J316" s="53" t="str">
        <f t="shared" si="39"/>
        <v/>
      </c>
    </row>
    <row r="317" spans="2:10" ht="15" customHeight="1">
      <c r="B317" s="5" t="str">
        <f t="shared" si="40"/>
        <v/>
      </c>
      <c r="C317" s="54" t="str">
        <f t="shared" si="41"/>
        <v/>
      </c>
      <c r="D317" s="53" t="str">
        <f t="shared" si="36"/>
        <v/>
      </c>
      <c r="E317" s="53" t="str">
        <f t="shared" si="42"/>
        <v/>
      </c>
      <c r="F317" s="53" t="str">
        <f t="shared" si="43"/>
        <v/>
      </c>
      <c r="G317" s="53" t="str">
        <f t="shared" si="44"/>
        <v/>
      </c>
      <c r="H317" s="53" t="str">
        <f t="shared" si="37"/>
        <v/>
      </c>
      <c r="I317" s="53" t="str">
        <f t="shared" si="38"/>
        <v/>
      </c>
      <c r="J317" s="53" t="str">
        <f t="shared" si="39"/>
        <v/>
      </c>
    </row>
    <row r="318" spans="2:10" ht="15" customHeight="1">
      <c r="B318" s="5" t="str">
        <f t="shared" si="40"/>
        <v/>
      </c>
      <c r="C318" s="54" t="str">
        <f t="shared" si="41"/>
        <v/>
      </c>
      <c r="D318" s="53" t="str">
        <f t="shared" si="36"/>
        <v/>
      </c>
      <c r="E318" s="53" t="str">
        <f t="shared" si="42"/>
        <v/>
      </c>
      <c r="F318" s="53" t="str">
        <f t="shared" si="43"/>
        <v/>
      </c>
      <c r="G318" s="53" t="str">
        <f t="shared" si="44"/>
        <v/>
      </c>
      <c r="H318" s="53" t="str">
        <f t="shared" si="37"/>
        <v/>
      </c>
      <c r="I318" s="53" t="str">
        <f t="shared" si="38"/>
        <v/>
      </c>
      <c r="J318" s="53" t="str">
        <f t="shared" si="39"/>
        <v/>
      </c>
    </row>
    <row r="319" spans="2:10" ht="15" customHeight="1">
      <c r="B319" s="5" t="str">
        <f t="shared" si="40"/>
        <v/>
      </c>
      <c r="C319" s="54" t="str">
        <f t="shared" si="41"/>
        <v/>
      </c>
      <c r="D319" s="53" t="str">
        <f t="shared" si="36"/>
        <v/>
      </c>
      <c r="E319" s="53" t="str">
        <f t="shared" si="42"/>
        <v/>
      </c>
      <c r="F319" s="53" t="str">
        <f t="shared" si="43"/>
        <v/>
      </c>
      <c r="G319" s="53" t="str">
        <f t="shared" si="44"/>
        <v/>
      </c>
      <c r="H319" s="53" t="str">
        <f t="shared" si="37"/>
        <v/>
      </c>
      <c r="I319" s="53" t="str">
        <f t="shared" si="38"/>
        <v/>
      </c>
      <c r="J319" s="53" t="str">
        <f t="shared" si="39"/>
        <v/>
      </c>
    </row>
    <row r="320" spans="2:10" ht="15" customHeight="1">
      <c r="B320" s="5" t="str">
        <f t="shared" si="40"/>
        <v/>
      </c>
      <c r="C320" s="54" t="str">
        <f t="shared" si="41"/>
        <v/>
      </c>
      <c r="D320" s="53" t="str">
        <f t="shared" si="36"/>
        <v/>
      </c>
      <c r="E320" s="53" t="str">
        <f t="shared" si="42"/>
        <v/>
      </c>
      <c r="F320" s="53" t="str">
        <f t="shared" si="43"/>
        <v/>
      </c>
      <c r="G320" s="53" t="str">
        <f t="shared" si="44"/>
        <v/>
      </c>
      <c r="H320" s="53" t="str">
        <f t="shared" si="37"/>
        <v/>
      </c>
      <c r="I320" s="53" t="str">
        <f t="shared" si="38"/>
        <v/>
      </c>
      <c r="J320" s="53" t="str">
        <f t="shared" si="39"/>
        <v/>
      </c>
    </row>
    <row r="321" spans="2:10" ht="15" customHeight="1">
      <c r="B321" s="5" t="str">
        <f t="shared" si="40"/>
        <v/>
      </c>
      <c r="C321" s="54" t="str">
        <f t="shared" si="41"/>
        <v/>
      </c>
      <c r="D321" s="53" t="str">
        <f t="shared" si="36"/>
        <v/>
      </c>
      <c r="E321" s="53" t="str">
        <f t="shared" si="42"/>
        <v/>
      </c>
      <c r="F321" s="53" t="str">
        <f t="shared" si="43"/>
        <v/>
      </c>
      <c r="G321" s="53" t="str">
        <f t="shared" si="44"/>
        <v/>
      </c>
      <c r="H321" s="53" t="str">
        <f t="shared" si="37"/>
        <v/>
      </c>
      <c r="I321" s="53" t="str">
        <f t="shared" si="38"/>
        <v/>
      </c>
      <c r="J321" s="53" t="str">
        <f t="shared" si="39"/>
        <v/>
      </c>
    </row>
    <row r="322" spans="2:10" ht="15" customHeight="1">
      <c r="B322" s="5" t="str">
        <f t="shared" si="40"/>
        <v/>
      </c>
      <c r="C322" s="54" t="str">
        <f t="shared" si="41"/>
        <v/>
      </c>
      <c r="D322" s="53" t="str">
        <f t="shared" si="36"/>
        <v/>
      </c>
      <c r="E322" s="53" t="str">
        <f t="shared" si="42"/>
        <v/>
      </c>
      <c r="F322" s="53" t="str">
        <f t="shared" si="43"/>
        <v/>
      </c>
      <c r="G322" s="53" t="str">
        <f t="shared" si="44"/>
        <v/>
      </c>
      <c r="H322" s="53" t="str">
        <f t="shared" si="37"/>
        <v/>
      </c>
      <c r="I322" s="53" t="str">
        <f t="shared" si="38"/>
        <v/>
      </c>
      <c r="J322" s="53" t="str">
        <f t="shared" si="39"/>
        <v/>
      </c>
    </row>
    <row r="323" spans="2:10" ht="15" customHeight="1">
      <c r="B323" s="5" t="str">
        <f t="shared" si="40"/>
        <v/>
      </c>
      <c r="C323" s="54" t="str">
        <f t="shared" si="41"/>
        <v/>
      </c>
      <c r="D323" s="53" t="str">
        <f t="shared" si="36"/>
        <v/>
      </c>
      <c r="E323" s="53" t="str">
        <f t="shared" si="42"/>
        <v/>
      </c>
      <c r="F323" s="53" t="str">
        <f t="shared" si="43"/>
        <v/>
      </c>
      <c r="G323" s="53" t="str">
        <f t="shared" si="44"/>
        <v/>
      </c>
      <c r="H323" s="53" t="str">
        <f t="shared" si="37"/>
        <v/>
      </c>
      <c r="I323" s="53" t="str">
        <f t="shared" si="38"/>
        <v/>
      </c>
      <c r="J323" s="53" t="str">
        <f t="shared" si="39"/>
        <v/>
      </c>
    </row>
    <row r="324" spans="2:10" ht="15" customHeight="1">
      <c r="B324" s="5" t="str">
        <f t="shared" si="40"/>
        <v/>
      </c>
      <c r="C324" s="54" t="str">
        <f t="shared" si="41"/>
        <v/>
      </c>
      <c r="D324" s="53" t="str">
        <f t="shared" si="36"/>
        <v/>
      </c>
      <c r="E324" s="53" t="str">
        <f t="shared" si="42"/>
        <v/>
      </c>
      <c r="F324" s="53" t="str">
        <f t="shared" si="43"/>
        <v/>
      </c>
      <c r="G324" s="53" t="str">
        <f t="shared" si="44"/>
        <v/>
      </c>
      <c r="H324" s="53" t="str">
        <f t="shared" si="37"/>
        <v/>
      </c>
      <c r="I324" s="53" t="str">
        <f t="shared" si="38"/>
        <v/>
      </c>
      <c r="J324" s="53" t="str">
        <f t="shared" si="39"/>
        <v/>
      </c>
    </row>
    <row r="325" spans="2:10" ht="15" customHeight="1">
      <c r="B325" s="5" t="str">
        <f t="shared" si="40"/>
        <v/>
      </c>
      <c r="C325" s="54" t="str">
        <f t="shared" si="41"/>
        <v/>
      </c>
      <c r="D325" s="53" t="str">
        <f t="shared" si="36"/>
        <v/>
      </c>
      <c r="E325" s="53" t="str">
        <f t="shared" si="42"/>
        <v/>
      </c>
      <c r="F325" s="53" t="str">
        <f t="shared" si="43"/>
        <v/>
      </c>
      <c r="G325" s="53" t="str">
        <f t="shared" si="44"/>
        <v/>
      </c>
      <c r="H325" s="53" t="str">
        <f t="shared" si="37"/>
        <v/>
      </c>
      <c r="I325" s="53" t="str">
        <f t="shared" si="38"/>
        <v/>
      </c>
      <c r="J325" s="53" t="str">
        <f t="shared" si="39"/>
        <v/>
      </c>
    </row>
    <row r="326" spans="2:10" ht="15" customHeight="1">
      <c r="B326" s="5" t="str">
        <f t="shared" si="40"/>
        <v/>
      </c>
      <c r="C326" s="54" t="str">
        <f t="shared" si="41"/>
        <v/>
      </c>
      <c r="D326" s="53" t="str">
        <f t="shared" si="36"/>
        <v/>
      </c>
      <c r="E326" s="53" t="str">
        <f t="shared" si="42"/>
        <v/>
      </c>
      <c r="F326" s="53" t="str">
        <f t="shared" si="43"/>
        <v/>
      </c>
      <c r="G326" s="53" t="str">
        <f t="shared" si="44"/>
        <v/>
      </c>
      <c r="H326" s="53" t="str">
        <f t="shared" si="37"/>
        <v/>
      </c>
      <c r="I326" s="53" t="str">
        <f t="shared" si="38"/>
        <v/>
      </c>
      <c r="J326" s="53" t="str">
        <f t="shared" si="39"/>
        <v/>
      </c>
    </row>
    <row r="327" spans="2:10" ht="15" customHeight="1">
      <c r="B327" s="5" t="str">
        <f t="shared" si="40"/>
        <v/>
      </c>
      <c r="C327" s="54" t="str">
        <f t="shared" si="41"/>
        <v/>
      </c>
      <c r="D327" s="53" t="str">
        <f t="shared" si="36"/>
        <v/>
      </c>
      <c r="E327" s="53" t="str">
        <f t="shared" si="42"/>
        <v/>
      </c>
      <c r="F327" s="53" t="str">
        <f t="shared" si="43"/>
        <v/>
      </c>
      <c r="G327" s="53" t="str">
        <f t="shared" si="44"/>
        <v/>
      </c>
      <c r="H327" s="53" t="str">
        <f t="shared" si="37"/>
        <v/>
      </c>
      <c r="I327" s="53" t="str">
        <f t="shared" si="38"/>
        <v/>
      </c>
      <c r="J327" s="53" t="str">
        <f t="shared" si="39"/>
        <v/>
      </c>
    </row>
    <row r="328" spans="2:10" ht="15" customHeight="1">
      <c r="B328" s="5" t="str">
        <f t="shared" si="40"/>
        <v/>
      </c>
      <c r="C328" s="54" t="str">
        <f t="shared" si="41"/>
        <v/>
      </c>
      <c r="D328" s="53" t="str">
        <f t="shared" si="36"/>
        <v/>
      </c>
      <c r="E328" s="53" t="str">
        <f t="shared" si="42"/>
        <v/>
      </c>
      <c r="F328" s="53" t="str">
        <f t="shared" si="43"/>
        <v/>
      </c>
      <c r="G328" s="53" t="str">
        <f t="shared" si="44"/>
        <v/>
      </c>
      <c r="H328" s="53" t="str">
        <f t="shared" si="37"/>
        <v/>
      </c>
      <c r="I328" s="53" t="str">
        <f t="shared" si="38"/>
        <v/>
      </c>
      <c r="J328" s="53" t="str">
        <f t="shared" si="39"/>
        <v/>
      </c>
    </row>
    <row r="329" spans="2:10" ht="15" customHeight="1">
      <c r="B329" s="5" t="str">
        <f t="shared" si="40"/>
        <v/>
      </c>
      <c r="C329" s="54" t="str">
        <f t="shared" si="41"/>
        <v/>
      </c>
      <c r="D329" s="53" t="str">
        <f t="shared" si="36"/>
        <v/>
      </c>
      <c r="E329" s="53" t="str">
        <f t="shared" si="42"/>
        <v/>
      </c>
      <c r="F329" s="53" t="str">
        <f t="shared" si="43"/>
        <v/>
      </c>
      <c r="G329" s="53" t="str">
        <f t="shared" si="44"/>
        <v/>
      </c>
      <c r="H329" s="53" t="str">
        <f t="shared" si="37"/>
        <v/>
      </c>
      <c r="I329" s="53" t="str">
        <f t="shared" si="38"/>
        <v/>
      </c>
      <c r="J329" s="53" t="str">
        <f t="shared" si="39"/>
        <v/>
      </c>
    </row>
    <row r="330" spans="2:10" ht="15" customHeight="1">
      <c r="B330" s="5" t="str">
        <f t="shared" si="40"/>
        <v/>
      </c>
      <c r="C330" s="54" t="str">
        <f t="shared" si="41"/>
        <v/>
      </c>
      <c r="D330" s="53" t="str">
        <f t="shared" si="36"/>
        <v/>
      </c>
      <c r="E330" s="53" t="str">
        <f t="shared" si="42"/>
        <v/>
      </c>
      <c r="F330" s="53" t="str">
        <f t="shared" si="43"/>
        <v/>
      </c>
      <c r="G330" s="53" t="str">
        <f t="shared" si="44"/>
        <v/>
      </c>
      <c r="H330" s="53" t="str">
        <f t="shared" si="37"/>
        <v/>
      </c>
      <c r="I330" s="53" t="str">
        <f t="shared" si="38"/>
        <v/>
      </c>
      <c r="J330" s="53" t="str">
        <f t="shared" si="39"/>
        <v/>
      </c>
    </row>
    <row r="331" spans="2:10" ht="15" customHeight="1">
      <c r="B331" s="5" t="str">
        <f t="shared" si="40"/>
        <v/>
      </c>
      <c r="C331" s="54" t="str">
        <f t="shared" si="41"/>
        <v/>
      </c>
      <c r="D331" s="53" t="str">
        <f t="shared" si="36"/>
        <v/>
      </c>
      <c r="E331" s="53" t="str">
        <f t="shared" si="42"/>
        <v/>
      </c>
      <c r="F331" s="53" t="str">
        <f t="shared" si="43"/>
        <v/>
      </c>
      <c r="G331" s="53" t="str">
        <f t="shared" si="44"/>
        <v/>
      </c>
      <c r="H331" s="53" t="str">
        <f t="shared" si="37"/>
        <v/>
      </c>
      <c r="I331" s="53" t="str">
        <f t="shared" si="38"/>
        <v/>
      </c>
      <c r="J331" s="53" t="str">
        <f t="shared" si="39"/>
        <v/>
      </c>
    </row>
    <row r="332" spans="2:10" ht="15" customHeight="1">
      <c r="B332" s="5" t="str">
        <f t="shared" si="40"/>
        <v/>
      </c>
      <c r="C332" s="54" t="str">
        <f t="shared" si="41"/>
        <v/>
      </c>
      <c r="D332" s="53" t="str">
        <f t="shared" si="36"/>
        <v/>
      </c>
      <c r="E332" s="53" t="str">
        <f t="shared" si="42"/>
        <v/>
      </c>
      <c r="F332" s="53" t="str">
        <f t="shared" si="43"/>
        <v/>
      </c>
      <c r="G332" s="53" t="str">
        <f t="shared" si="44"/>
        <v/>
      </c>
      <c r="H332" s="53" t="str">
        <f t="shared" si="37"/>
        <v/>
      </c>
      <c r="I332" s="53" t="str">
        <f t="shared" si="38"/>
        <v/>
      </c>
      <c r="J332" s="53" t="str">
        <f t="shared" si="39"/>
        <v/>
      </c>
    </row>
    <row r="333" spans="2:10" ht="15" customHeight="1">
      <c r="B333" s="5" t="str">
        <f t="shared" si="40"/>
        <v/>
      </c>
      <c r="C333" s="54" t="str">
        <f t="shared" si="41"/>
        <v/>
      </c>
      <c r="D333" s="53" t="str">
        <f t="shared" si="36"/>
        <v/>
      </c>
      <c r="E333" s="53" t="str">
        <f t="shared" si="42"/>
        <v/>
      </c>
      <c r="F333" s="53" t="str">
        <f t="shared" si="43"/>
        <v/>
      </c>
      <c r="G333" s="53" t="str">
        <f t="shared" si="44"/>
        <v/>
      </c>
      <c r="H333" s="53" t="str">
        <f t="shared" si="37"/>
        <v/>
      </c>
      <c r="I333" s="53" t="str">
        <f t="shared" si="38"/>
        <v/>
      </c>
      <c r="J333" s="53" t="str">
        <f t="shared" si="39"/>
        <v/>
      </c>
    </row>
    <row r="334" spans="2:10" ht="15" customHeight="1">
      <c r="B334" s="5" t="str">
        <f t="shared" si="40"/>
        <v/>
      </c>
      <c r="C334" s="54" t="str">
        <f t="shared" si="41"/>
        <v/>
      </c>
      <c r="D334" s="53" t="str">
        <f t="shared" si="36"/>
        <v/>
      </c>
      <c r="E334" s="53" t="str">
        <f t="shared" si="42"/>
        <v/>
      </c>
      <c r="F334" s="53" t="str">
        <f t="shared" si="43"/>
        <v/>
      </c>
      <c r="G334" s="53" t="str">
        <f t="shared" si="44"/>
        <v/>
      </c>
      <c r="H334" s="53" t="str">
        <f t="shared" si="37"/>
        <v/>
      </c>
      <c r="I334" s="53" t="str">
        <f t="shared" si="38"/>
        <v/>
      </c>
      <c r="J334" s="53" t="str">
        <f t="shared" si="39"/>
        <v/>
      </c>
    </row>
    <row r="335" spans="2:10" ht="15" customHeight="1">
      <c r="B335" s="5" t="str">
        <f t="shared" si="40"/>
        <v/>
      </c>
      <c r="C335" s="54" t="str">
        <f t="shared" si="41"/>
        <v/>
      </c>
      <c r="D335" s="53" t="str">
        <f t="shared" si="36"/>
        <v/>
      </c>
      <c r="E335" s="53" t="str">
        <f t="shared" si="42"/>
        <v/>
      </c>
      <c r="F335" s="53" t="str">
        <f t="shared" si="43"/>
        <v/>
      </c>
      <c r="G335" s="53" t="str">
        <f t="shared" si="44"/>
        <v/>
      </c>
      <c r="H335" s="53" t="str">
        <f t="shared" si="37"/>
        <v/>
      </c>
      <c r="I335" s="53" t="str">
        <f t="shared" si="38"/>
        <v/>
      </c>
      <c r="J335" s="53" t="str">
        <f t="shared" si="39"/>
        <v/>
      </c>
    </row>
    <row r="336" spans="2:10" ht="15" customHeight="1">
      <c r="B336" s="5" t="str">
        <f t="shared" si="40"/>
        <v/>
      </c>
      <c r="C336" s="54" t="str">
        <f t="shared" si="41"/>
        <v/>
      </c>
      <c r="D336" s="53" t="str">
        <f t="shared" si="36"/>
        <v/>
      </c>
      <c r="E336" s="53" t="str">
        <f t="shared" si="42"/>
        <v/>
      </c>
      <c r="F336" s="53" t="str">
        <f t="shared" si="43"/>
        <v/>
      </c>
      <c r="G336" s="53" t="str">
        <f t="shared" si="44"/>
        <v/>
      </c>
      <c r="H336" s="53" t="str">
        <f t="shared" si="37"/>
        <v/>
      </c>
      <c r="I336" s="53" t="str">
        <f t="shared" si="38"/>
        <v/>
      </c>
      <c r="J336" s="53" t="str">
        <f t="shared" si="39"/>
        <v/>
      </c>
    </row>
    <row r="337" spans="2:10" ht="15" customHeight="1">
      <c r="B337" s="5" t="str">
        <f t="shared" si="40"/>
        <v/>
      </c>
      <c r="C337" s="54" t="str">
        <f t="shared" si="41"/>
        <v/>
      </c>
      <c r="D337" s="53" t="str">
        <f t="shared" si="36"/>
        <v/>
      </c>
      <c r="E337" s="53" t="str">
        <f t="shared" si="42"/>
        <v/>
      </c>
      <c r="F337" s="53" t="str">
        <f t="shared" si="43"/>
        <v/>
      </c>
      <c r="G337" s="53" t="str">
        <f t="shared" si="44"/>
        <v/>
      </c>
      <c r="H337" s="53" t="str">
        <f t="shared" si="37"/>
        <v/>
      </c>
      <c r="I337" s="53" t="str">
        <f t="shared" si="38"/>
        <v/>
      </c>
      <c r="J337" s="53" t="str">
        <f t="shared" si="39"/>
        <v/>
      </c>
    </row>
    <row r="338" spans="2:10" ht="15" customHeight="1">
      <c r="B338" s="5" t="str">
        <f t="shared" si="40"/>
        <v/>
      </c>
      <c r="C338" s="54" t="str">
        <f t="shared" si="41"/>
        <v/>
      </c>
      <c r="D338" s="53" t="str">
        <f t="shared" si="36"/>
        <v/>
      </c>
      <c r="E338" s="53" t="str">
        <f t="shared" si="42"/>
        <v/>
      </c>
      <c r="F338" s="53" t="str">
        <f t="shared" si="43"/>
        <v/>
      </c>
      <c r="G338" s="53" t="str">
        <f t="shared" si="44"/>
        <v/>
      </c>
      <c r="H338" s="53" t="str">
        <f t="shared" si="37"/>
        <v/>
      </c>
      <c r="I338" s="53" t="str">
        <f t="shared" si="38"/>
        <v/>
      </c>
      <c r="J338" s="53" t="str">
        <f t="shared" si="39"/>
        <v/>
      </c>
    </row>
    <row r="339" spans="2:10" ht="15" customHeight="1">
      <c r="B339" s="5" t="str">
        <f t="shared" si="40"/>
        <v/>
      </c>
      <c r="C339" s="54" t="str">
        <f t="shared" si="41"/>
        <v/>
      </c>
      <c r="D339" s="53" t="str">
        <f t="shared" si="36"/>
        <v/>
      </c>
      <c r="E339" s="53" t="str">
        <f t="shared" si="42"/>
        <v/>
      </c>
      <c r="F339" s="53" t="str">
        <f t="shared" si="43"/>
        <v/>
      </c>
      <c r="G339" s="53" t="str">
        <f t="shared" si="44"/>
        <v/>
      </c>
      <c r="H339" s="53" t="str">
        <f t="shared" si="37"/>
        <v/>
      </c>
      <c r="I339" s="53" t="str">
        <f t="shared" si="38"/>
        <v/>
      </c>
      <c r="J339" s="53" t="str">
        <f t="shared" si="39"/>
        <v/>
      </c>
    </row>
    <row r="340" spans="2:10" ht="15" customHeight="1">
      <c r="B340" s="5" t="str">
        <f t="shared" si="40"/>
        <v/>
      </c>
      <c r="C340" s="54" t="str">
        <f t="shared" si="41"/>
        <v/>
      </c>
      <c r="D340" s="53" t="str">
        <f t="shared" si="36"/>
        <v/>
      </c>
      <c r="E340" s="53" t="str">
        <f t="shared" si="42"/>
        <v/>
      </c>
      <c r="F340" s="53" t="str">
        <f t="shared" si="43"/>
        <v/>
      </c>
      <c r="G340" s="53" t="str">
        <f t="shared" si="44"/>
        <v/>
      </c>
      <c r="H340" s="53" t="str">
        <f t="shared" si="37"/>
        <v/>
      </c>
      <c r="I340" s="53" t="str">
        <f t="shared" si="38"/>
        <v/>
      </c>
      <c r="J340" s="53" t="str">
        <f t="shared" si="39"/>
        <v/>
      </c>
    </row>
    <row r="341" spans="2:10" ht="15" customHeight="1">
      <c r="B341" s="5" t="str">
        <f t="shared" si="40"/>
        <v/>
      </c>
      <c r="C341" s="54" t="str">
        <f t="shared" si="41"/>
        <v/>
      </c>
      <c r="D341" s="53" t="str">
        <f t="shared" si="36"/>
        <v/>
      </c>
      <c r="E341" s="53" t="str">
        <f t="shared" si="42"/>
        <v/>
      </c>
      <c r="F341" s="53" t="str">
        <f t="shared" si="43"/>
        <v/>
      </c>
      <c r="G341" s="53" t="str">
        <f t="shared" si="44"/>
        <v/>
      </c>
      <c r="H341" s="53" t="str">
        <f t="shared" si="37"/>
        <v/>
      </c>
      <c r="I341" s="53" t="str">
        <f t="shared" si="38"/>
        <v/>
      </c>
      <c r="J341" s="53" t="str">
        <f t="shared" si="39"/>
        <v/>
      </c>
    </row>
    <row r="342" spans="2:10" ht="15" customHeight="1">
      <c r="B342" s="5" t="str">
        <f t="shared" si="40"/>
        <v/>
      </c>
      <c r="C342" s="54" t="str">
        <f t="shared" si="41"/>
        <v/>
      </c>
      <c r="D342" s="53" t="str">
        <f t="shared" si="36"/>
        <v/>
      </c>
      <c r="E342" s="53" t="str">
        <f t="shared" si="42"/>
        <v/>
      </c>
      <c r="F342" s="53" t="str">
        <f t="shared" si="43"/>
        <v/>
      </c>
      <c r="G342" s="53" t="str">
        <f t="shared" si="44"/>
        <v/>
      </c>
      <c r="H342" s="53" t="str">
        <f t="shared" si="37"/>
        <v/>
      </c>
      <c r="I342" s="53" t="str">
        <f t="shared" si="38"/>
        <v/>
      </c>
      <c r="J342" s="53" t="str">
        <f t="shared" si="39"/>
        <v/>
      </c>
    </row>
    <row r="343" spans="2:10" ht="15" customHeight="1">
      <c r="B343" s="5" t="str">
        <f t="shared" si="40"/>
        <v/>
      </c>
      <c r="C343" s="54" t="str">
        <f t="shared" si="41"/>
        <v/>
      </c>
      <c r="D343" s="53" t="str">
        <f t="shared" si="36"/>
        <v/>
      </c>
      <c r="E343" s="53" t="str">
        <f t="shared" si="42"/>
        <v/>
      </c>
      <c r="F343" s="53" t="str">
        <f t="shared" si="43"/>
        <v/>
      </c>
      <c r="G343" s="53" t="str">
        <f t="shared" si="44"/>
        <v/>
      </c>
      <c r="H343" s="53" t="str">
        <f t="shared" si="37"/>
        <v/>
      </c>
      <c r="I343" s="53" t="str">
        <f t="shared" si="38"/>
        <v/>
      </c>
      <c r="J343" s="53" t="str">
        <f t="shared" si="39"/>
        <v/>
      </c>
    </row>
    <row r="344" spans="2:10" ht="15" customHeight="1">
      <c r="B344" s="5" t="str">
        <f t="shared" si="40"/>
        <v/>
      </c>
      <c r="C344" s="54" t="str">
        <f t="shared" si="41"/>
        <v/>
      </c>
      <c r="D344" s="53" t="str">
        <f t="shared" si="36"/>
        <v/>
      </c>
      <c r="E344" s="53" t="str">
        <f t="shared" si="42"/>
        <v/>
      </c>
      <c r="F344" s="53" t="str">
        <f t="shared" si="43"/>
        <v/>
      </c>
      <c r="G344" s="53" t="str">
        <f t="shared" si="44"/>
        <v/>
      </c>
      <c r="H344" s="53" t="str">
        <f t="shared" si="37"/>
        <v/>
      </c>
      <c r="I344" s="53" t="str">
        <f t="shared" si="38"/>
        <v/>
      </c>
      <c r="J344" s="53" t="str">
        <f t="shared" si="39"/>
        <v/>
      </c>
    </row>
    <row r="345" spans="2:10" ht="15" customHeight="1">
      <c r="B345" s="5" t="str">
        <f t="shared" si="40"/>
        <v/>
      </c>
      <c r="C345" s="54" t="str">
        <f t="shared" si="41"/>
        <v/>
      </c>
      <c r="D345" s="53" t="str">
        <f t="shared" si="36"/>
        <v/>
      </c>
      <c r="E345" s="53" t="str">
        <f t="shared" si="42"/>
        <v/>
      </c>
      <c r="F345" s="53" t="str">
        <f t="shared" si="43"/>
        <v/>
      </c>
      <c r="G345" s="53" t="str">
        <f t="shared" si="44"/>
        <v/>
      </c>
      <c r="H345" s="53" t="str">
        <f t="shared" si="37"/>
        <v/>
      </c>
      <c r="I345" s="53" t="str">
        <f t="shared" si="38"/>
        <v/>
      </c>
      <c r="J345" s="53" t="str">
        <f t="shared" si="39"/>
        <v/>
      </c>
    </row>
    <row r="346" spans="2:10" ht="15" customHeight="1">
      <c r="B346" s="5" t="str">
        <f t="shared" si="40"/>
        <v/>
      </c>
      <c r="C346" s="54" t="str">
        <f t="shared" si="41"/>
        <v/>
      </c>
      <c r="D346" s="53" t="str">
        <f t="shared" si="36"/>
        <v/>
      </c>
      <c r="E346" s="53" t="str">
        <f t="shared" si="42"/>
        <v/>
      </c>
      <c r="F346" s="53" t="str">
        <f t="shared" si="43"/>
        <v/>
      </c>
      <c r="G346" s="53" t="str">
        <f t="shared" si="44"/>
        <v/>
      </c>
      <c r="H346" s="53" t="str">
        <f t="shared" si="37"/>
        <v/>
      </c>
      <c r="I346" s="53" t="str">
        <f t="shared" si="38"/>
        <v/>
      </c>
      <c r="J346" s="53" t="str">
        <f t="shared" si="39"/>
        <v/>
      </c>
    </row>
    <row r="347" spans="2:10" ht="15" customHeight="1">
      <c r="B347" s="5" t="str">
        <f t="shared" si="40"/>
        <v/>
      </c>
      <c r="C347" s="54" t="str">
        <f t="shared" si="41"/>
        <v/>
      </c>
      <c r="D347" s="53" t="str">
        <f t="shared" ref="D347:D410" si="45">IF(B347&lt;&gt;"",pret-E347,"")</f>
        <v/>
      </c>
      <c r="E347" s="53" t="str">
        <f t="shared" si="42"/>
        <v/>
      </c>
      <c r="F347" s="53" t="str">
        <f t="shared" si="43"/>
        <v/>
      </c>
      <c r="G347" s="53" t="str">
        <f t="shared" si="44"/>
        <v/>
      </c>
      <c r="H347" s="53" t="str">
        <f t="shared" ref="H347:H410" si="46">IF(B347&lt;&gt;"",mensualiteassurance,"")</f>
        <v/>
      </c>
      <c r="I347" s="53" t="str">
        <f t="shared" ref="I347:I410" si="47">IF(B347&lt;&gt;"",mensualitehorsassurance,"")</f>
        <v/>
      </c>
      <c r="J347" s="53" t="str">
        <f t="shared" ref="J347:J410" si="48">IF(B347&lt;&gt;"",mensualitetotale,"")</f>
        <v/>
      </c>
    </row>
    <row r="348" spans="2:10" ht="15" customHeight="1">
      <c r="B348" s="5" t="str">
        <f t="shared" ref="B348:B411" si="49">IF(AND(B347&gt;0,B347&lt;dureepret),B347+1,"")</f>
        <v/>
      </c>
      <c r="C348" s="54" t="str">
        <f t="shared" ref="C348:C411" si="50">IF(B348&lt;&gt;"",DATE(YEAR(C347),MONTH(C347)+1,DAY(C347)),"")</f>
        <v/>
      </c>
      <c r="D348" s="53" t="str">
        <f t="shared" si="45"/>
        <v/>
      </c>
      <c r="E348" s="53" t="str">
        <f t="shared" ref="E348:E411" si="51">IF(B348&lt;&gt;"",I348-F348+E347,"")</f>
        <v/>
      </c>
      <c r="F348" s="53" t="str">
        <f t="shared" ref="F348:F411" si="52">IF(B348&lt;&gt;"",D347*tauxinteret/100/12,"")</f>
        <v/>
      </c>
      <c r="G348" s="53" t="str">
        <f t="shared" ref="G348:G411" si="53">IF(B348&lt;&gt;"",G347+F348,"")</f>
        <v/>
      </c>
      <c r="H348" s="53" t="str">
        <f t="shared" si="46"/>
        <v/>
      </c>
      <c r="I348" s="53" t="str">
        <f t="shared" si="47"/>
        <v/>
      </c>
      <c r="J348" s="53" t="str">
        <f t="shared" si="48"/>
        <v/>
      </c>
    </row>
    <row r="349" spans="2:10" ht="15" customHeight="1">
      <c r="B349" s="5" t="str">
        <f t="shared" si="49"/>
        <v/>
      </c>
      <c r="C349" s="54" t="str">
        <f t="shared" si="50"/>
        <v/>
      </c>
      <c r="D349" s="53" t="str">
        <f t="shared" si="45"/>
        <v/>
      </c>
      <c r="E349" s="53" t="str">
        <f t="shared" si="51"/>
        <v/>
      </c>
      <c r="F349" s="53" t="str">
        <f t="shared" si="52"/>
        <v/>
      </c>
      <c r="G349" s="53" t="str">
        <f t="shared" si="53"/>
        <v/>
      </c>
      <c r="H349" s="53" t="str">
        <f t="shared" si="46"/>
        <v/>
      </c>
      <c r="I349" s="53" t="str">
        <f t="shared" si="47"/>
        <v/>
      </c>
      <c r="J349" s="53" t="str">
        <f t="shared" si="48"/>
        <v/>
      </c>
    </row>
    <row r="350" spans="2:10" ht="15" customHeight="1">
      <c r="B350" s="5" t="str">
        <f t="shared" si="49"/>
        <v/>
      </c>
      <c r="C350" s="54" t="str">
        <f t="shared" si="50"/>
        <v/>
      </c>
      <c r="D350" s="53" t="str">
        <f t="shared" si="45"/>
        <v/>
      </c>
      <c r="E350" s="53" t="str">
        <f t="shared" si="51"/>
        <v/>
      </c>
      <c r="F350" s="53" t="str">
        <f t="shared" si="52"/>
        <v/>
      </c>
      <c r="G350" s="53" t="str">
        <f t="shared" si="53"/>
        <v/>
      </c>
      <c r="H350" s="53" t="str">
        <f t="shared" si="46"/>
        <v/>
      </c>
      <c r="I350" s="53" t="str">
        <f t="shared" si="47"/>
        <v/>
      </c>
      <c r="J350" s="53" t="str">
        <f t="shared" si="48"/>
        <v/>
      </c>
    </row>
    <row r="351" spans="2:10" ht="15" customHeight="1">
      <c r="B351" s="5" t="str">
        <f t="shared" si="49"/>
        <v/>
      </c>
      <c r="C351" s="54" t="str">
        <f t="shared" si="50"/>
        <v/>
      </c>
      <c r="D351" s="53" t="str">
        <f t="shared" si="45"/>
        <v/>
      </c>
      <c r="E351" s="53" t="str">
        <f t="shared" si="51"/>
        <v/>
      </c>
      <c r="F351" s="53" t="str">
        <f t="shared" si="52"/>
        <v/>
      </c>
      <c r="G351" s="53" t="str">
        <f t="shared" si="53"/>
        <v/>
      </c>
      <c r="H351" s="53" t="str">
        <f t="shared" si="46"/>
        <v/>
      </c>
      <c r="I351" s="53" t="str">
        <f t="shared" si="47"/>
        <v/>
      </c>
      <c r="J351" s="53" t="str">
        <f t="shared" si="48"/>
        <v/>
      </c>
    </row>
    <row r="352" spans="2:10" ht="15" customHeight="1">
      <c r="B352" s="5" t="str">
        <f t="shared" si="49"/>
        <v/>
      </c>
      <c r="C352" s="54" t="str">
        <f t="shared" si="50"/>
        <v/>
      </c>
      <c r="D352" s="53" t="str">
        <f t="shared" si="45"/>
        <v/>
      </c>
      <c r="E352" s="53" t="str">
        <f t="shared" si="51"/>
        <v/>
      </c>
      <c r="F352" s="53" t="str">
        <f t="shared" si="52"/>
        <v/>
      </c>
      <c r="G352" s="53" t="str">
        <f t="shared" si="53"/>
        <v/>
      </c>
      <c r="H352" s="53" t="str">
        <f t="shared" si="46"/>
        <v/>
      </c>
      <c r="I352" s="53" t="str">
        <f t="shared" si="47"/>
        <v/>
      </c>
      <c r="J352" s="53" t="str">
        <f t="shared" si="48"/>
        <v/>
      </c>
    </row>
    <row r="353" spans="2:10" ht="15" customHeight="1">
      <c r="B353" s="5" t="str">
        <f t="shared" si="49"/>
        <v/>
      </c>
      <c r="C353" s="54" t="str">
        <f t="shared" si="50"/>
        <v/>
      </c>
      <c r="D353" s="53" t="str">
        <f t="shared" si="45"/>
        <v/>
      </c>
      <c r="E353" s="53" t="str">
        <f t="shared" si="51"/>
        <v/>
      </c>
      <c r="F353" s="53" t="str">
        <f t="shared" si="52"/>
        <v/>
      </c>
      <c r="G353" s="53" t="str">
        <f t="shared" si="53"/>
        <v/>
      </c>
      <c r="H353" s="53" t="str">
        <f t="shared" si="46"/>
        <v/>
      </c>
      <c r="I353" s="53" t="str">
        <f t="shared" si="47"/>
        <v/>
      </c>
      <c r="J353" s="53" t="str">
        <f t="shared" si="48"/>
        <v/>
      </c>
    </row>
    <row r="354" spans="2:10" ht="15" customHeight="1">
      <c r="B354" s="5" t="str">
        <f t="shared" si="49"/>
        <v/>
      </c>
      <c r="C354" s="54" t="str">
        <f t="shared" si="50"/>
        <v/>
      </c>
      <c r="D354" s="53" t="str">
        <f t="shared" si="45"/>
        <v/>
      </c>
      <c r="E354" s="53" t="str">
        <f t="shared" si="51"/>
        <v/>
      </c>
      <c r="F354" s="53" t="str">
        <f t="shared" si="52"/>
        <v/>
      </c>
      <c r="G354" s="53" t="str">
        <f t="shared" si="53"/>
        <v/>
      </c>
      <c r="H354" s="53" t="str">
        <f t="shared" si="46"/>
        <v/>
      </c>
      <c r="I354" s="53" t="str">
        <f t="shared" si="47"/>
        <v/>
      </c>
      <c r="J354" s="53" t="str">
        <f t="shared" si="48"/>
        <v/>
      </c>
    </row>
    <row r="355" spans="2:10" ht="15" customHeight="1">
      <c r="B355" s="5" t="str">
        <f t="shared" si="49"/>
        <v/>
      </c>
      <c r="C355" s="54" t="str">
        <f t="shared" si="50"/>
        <v/>
      </c>
      <c r="D355" s="53" t="str">
        <f t="shared" si="45"/>
        <v/>
      </c>
      <c r="E355" s="53" t="str">
        <f t="shared" si="51"/>
        <v/>
      </c>
      <c r="F355" s="53" t="str">
        <f t="shared" si="52"/>
        <v/>
      </c>
      <c r="G355" s="53" t="str">
        <f t="shared" si="53"/>
        <v/>
      </c>
      <c r="H355" s="53" t="str">
        <f t="shared" si="46"/>
        <v/>
      </c>
      <c r="I355" s="53" t="str">
        <f t="shared" si="47"/>
        <v/>
      </c>
      <c r="J355" s="53" t="str">
        <f t="shared" si="48"/>
        <v/>
      </c>
    </row>
    <row r="356" spans="2:10" ht="15" customHeight="1">
      <c r="B356" s="5" t="str">
        <f t="shared" si="49"/>
        <v/>
      </c>
      <c r="C356" s="54" t="str">
        <f t="shared" si="50"/>
        <v/>
      </c>
      <c r="D356" s="53" t="str">
        <f t="shared" si="45"/>
        <v/>
      </c>
      <c r="E356" s="53" t="str">
        <f t="shared" si="51"/>
        <v/>
      </c>
      <c r="F356" s="53" t="str">
        <f t="shared" si="52"/>
        <v/>
      </c>
      <c r="G356" s="53" t="str">
        <f t="shared" si="53"/>
        <v/>
      </c>
      <c r="H356" s="53" t="str">
        <f t="shared" si="46"/>
        <v/>
      </c>
      <c r="I356" s="53" t="str">
        <f t="shared" si="47"/>
        <v/>
      </c>
      <c r="J356" s="53" t="str">
        <f t="shared" si="48"/>
        <v/>
      </c>
    </row>
    <row r="357" spans="2:10" ht="15" customHeight="1">
      <c r="B357" s="5" t="str">
        <f t="shared" si="49"/>
        <v/>
      </c>
      <c r="C357" s="54" t="str">
        <f t="shared" si="50"/>
        <v/>
      </c>
      <c r="D357" s="53" t="str">
        <f t="shared" si="45"/>
        <v/>
      </c>
      <c r="E357" s="53" t="str">
        <f t="shared" si="51"/>
        <v/>
      </c>
      <c r="F357" s="53" t="str">
        <f t="shared" si="52"/>
        <v/>
      </c>
      <c r="G357" s="53" t="str">
        <f t="shared" si="53"/>
        <v/>
      </c>
      <c r="H357" s="53" t="str">
        <f t="shared" si="46"/>
        <v/>
      </c>
      <c r="I357" s="53" t="str">
        <f t="shared" si="47"/>
        <v/>
      </c>
      <c r="J357" s="53" t="str">
        <f t="shared" si="48"/>
        <v/>
      </c>
    </row>
    <row r="358" spans="2:10" ht="15" customHeight="1">
      <c r="B358" s="5" t="str">
        <f t="shared" si="49"/>
        <v/>
      </c>
      <c r="C358" s="54" t="str">
        <f t="shared" si="50"/>
        <v/>
      </c>
      <c r="D358" s="53" t="str">
        <f t="shared" si="45"/>
        <v/>
      </c>
      <c r="E358" s="53" t="str">
        <f t="shared" si="51"/>
        <v/>
      </c>
      <c r="F358" s="53" t="str">
        <f t="shared" si="52"/>
        <v/>
      </c>
      <c r="G358" s="53" t="str">
        <f t="shared" si="53"/>
        <v/>
      </c>
      <c r="H358" s="53" t="str">
        <f t="shared" si="46"/>
        <v/>
      </c>
      <c r="I358" s="53" t="str">
        <f t="shared" si="47"/>
        <v/>
      </c>
      <c r="J358" s="53" t="str">
        <f t="shared" si="48"/>
        <v/>
      </c>
    </row>
    <row r="359" spans="2:10" ht="15" customHeight="1">
      <c r="B359" s="5" t="str">
        <f t="shared" si="49"/>
        <v/>
      </c>
      <c r="C359" s="54" t="str">
        <f t="shared" si="50"/>
        <v/>
      </c>
      <c r="D359" s="53" t="str">
        <f t="shared" si="45"/>
        <v/>
      </c>
      <c r="E359" s="53" t="str">
        <f t="shared" si="51"/>
        <v/>
      </c>
      <c r="F359" s="53" t="str">
        <f t="shared" si="52"/>
        <v/>
      </c>
      <c r="G359" s="53" t="str">
        <f t="shared" si="53"/>
        <v/>
      </c>
      <c r="H359" s="53" t="str">
        <f t="shared" si="46"/>
        <v/>
      </c>
      <c r="I359" s="53" t="str">
        <f t="shared" si="47"/>
        <v/>
      </c>
      <c r="J359" s="53" t="str">
        <f t="shared" si="48"/>
        <v/>
      </c>
    </row>
    <row r="360" spans="2:10" ht="15" customHeight="1">
      <c r="B360" s="5" t="str">
        <f t="shared" si="49"/>
        <v/>
      </c>
      <c r="C360" s="54" t="str">
        <f t="shared" si="50"/>
        <v/>
      </c>
      <c r="D360" s="53" t="str">
        <f t="shared" si="45"/>
        <v/>
      </c>
      <c r="E360" s="53" t="str">
        <f t="shared" si="51"/>
        <v/>
      </c>
      <c r="F360" s="53" t="str">
        <f t="shared" si="52"/>
        <v/>
      </c>
      <c r="G360" s="53" t="str">
        <f t="shared" si="53"/>
        <v/>
      </c>
      <c r="H360" s="53" t="str">
        <f t="shared" si="46"/>
        <v/>
      </c>
      <c r="I360" s="53" t="str">
        <f t="shared" si="47"/>
        <v/>
      </c>
      <c r="J360" s="53" t="str">
        <f t="shared" si="48"/>
        <v/>
      </c>
    </row>
    <row r="361" spans="2:10" ht="15" customHeight="1">
      <c r="B361" s="5" t="str">
        <f t="shared" si="49"/>
        <v/>
      </c>
      <c r="C361" s="54" t="str">
        <f t="shared" si="50"/>
        <v/>
      </c>
      <c r="D361" s="53" t="str">
        <f t="shared" si="45"/>
        <v/>
      </c>
      <c r="E361" s="53" t="str">
        <f t="shared" si="51"/>
        <v/>
      </c>
      <c r="F361" s="53" t="str">
        <f t="shared" si="52"/>
        <v/>
      </c>
      <c r="G361" s="53" t="str">
        <f t="shared" si="53"/>
        <v/>
      </c>
      <c r="H361" s="53" t="str">
        <f t="shared" si="46"/>
        <v/>
      </c>
      <c r="I361" s="53" t="str">
        <f t="shared" si="47"/>
        <v/>
      </c>
      <c r="J361" s="53" t="str">
        <f t="shared" si="48"/>
        <v/>
      </c>
    </row>
    <row r="362" spans="2:10" ht="15" customHeight="1">
      <c r="B362" s="5" t="str">
        <f t="shared" si="49"/>
        <v/>
      </c>
      <c r="C362" s="54" t="str">
        <f t="shared" si="50"/>
        <v/>
      </c>
      <c r="D362" s="53" t="str">
        <f t="shared" si="45"/>
        <v/>
      </c>
      <c r="E362" s="53" t="str">
        <f t="shared" si="51"/>
        <v/>
      </c>
      <c r="F362" s="53" t="str">
        <f t="shared" si="52"/>
        <v/>
      </c>
      <c r="G362" s="53" t="str">
        <f t="shared" si="53"/>
        <v/>
      </c>
      <c r="H362" s="53" t="str">
        <f t="shared" si="46"/>
        <v/>
      </c>
      <c r="I362" s="53" t="str">
        <f t="shared" si="47"/>
        <v/>
      </c>
      <c r="J362" s="53" t="str">
        <f t="shared" si="48"/>
        <v/>
      </c>
    </row>
    <row r="363" spans="2:10" ht="15" customHeight="1">
      <c r="B363" s="5" t="str">
        <f t="shared" si="49"/>
        <v/>
      </c>
      <c r="C363" s="54" t="str">
        <f t="shared" si="50"/>
        <v/>
      </c>
      <c r="D363" s="53" t="str">
        <f t="shared" si="45"/>
        <v/>
      </c>
      <c r="E363" s="53" t="str">
        <f t="shared" si="51"/>
        <v/>
      </c>
      <c r="F363" s="53" t="str">
        <f t="shared" si="52"/>
        <v/>
      </c>
      <c r="G363" s="53" t="str">
        <f t="shared" si="53"/>
        <v/>
      </c>
      <c r="H363" s="53" t="str">
        <f t="shared" si="46"/>
        <v/>
      </c>
      <c r="I363" s="53" t="str">
        <f t="shared" si="47"/>
        <v/>
      </c>
      <c r="J363" s="53" t="str">
        <f t="shared" si="48"/>
        <v/>
      </c>
    </row>
    <row r="364" spans="2:10" ht="15" customHeight="1">
      <c r="B364" s="5" t="str">
        <f t="shared" si="49"/>
        <v/>
      </c>
      <c r="C364" s="54" t="str">
        <f t="shared" si="50"/>
        <v/>
      </c>
      <c r="D364" s="53" t="str">
        <f t="shared" si="45"/>
        <v/>
      </c>
      <c r="E364" s="53" t="str">
        <f t="shared" si="51"/>
        <v/>
      </c>
      <c r="F364" s="53" t="str">
        <f t="shared" si="52"/>
        <v/>
      </c>
      <c r="G364" s="53" t="str">
        <f t="shared" si="53"/>
        <v/>
      </c>
      <c r="H364" s="53" t="str">
        <f t="shared" si="46"/>
        <v/>
      </c>
      <c r="I364" s="53" t="str">
        <f t="shared" si="47"/>
        <v/>
      </c>
      <c r="J364" s="53" t="str">
        <f t="shared" si="48"/>
        <v/>
      </c>
    </row>
    <row r="365" spans="2:10" ht="15" customHeight="1">
      <c r="B365" s="5" t="str">
        <f t="shared" si="49"/>
        <v/>
      </c>
      <c r="C365" s="54" t="str">
        <f t="shared" si="50"/>
        <v/>
      </c>
      <c r="D365" s="53" t="str">
        <f t="shared" si="45"/>
        <v/>
      </c>
      <c r="E365" s="53" t="str">
        <f t="shared" si="51"/>
        <v/>
      </c>
      <c r="F365" s="53" t="str">
        <f t="shared" si="52"/>
        <v/>
      </c>
      <c r="G365" s="53" t="str">
        <f t="shared" si="53"/>
        <v/>
      </c>
      <c r="H365" s="53" t="str">
        <f t="shared" si="46"/>
        <v/>
      </c>
      <c r="I365" s="53" t="str">
        <f t="shared" si="47"/>
        <v/>
      </c>
      <c r="J365" s="53" t="str">
        <f t="shared" si="48"/>
        <v/>
      </c>
    </row>
    <row r="366" spans="2:10" ht="15" customHeight="1">
      <c r="B366" s="5" t="str">
        <f t="shared" si="49"/>
        <v/>
      </c>
      <c r="C366" s="54" t="str">
        <f t="shared" si="50"/>
        <v/>
      </c>
      <c r="D366" s="53" t="str">
        <f t="shared" si="45"/>
        <v/>
      </c>
      <c r="E366" s="53" t="str">
        <f t="shared" si="51"/>
        <v/>
      </c>
      <c r="F366" s="53" t="str">
        <f t="shared" si="52"/>
        <v/>
      </c>
      <c r="G366" s="53" t="str">
        <f t="shared" si="53"/>
        <v/>
      </c>
      <c r="H366" s="53" t="str">
        <f t="shared" si="46"/>
        <v/>
      </c>
      <c r="I366" s="53" t="str">
        <f t="shared" si="47"/>
        <v/>
      </c>
      <c r="J366" s="53" t="str">
        <f t="shared" si="48"/>
        <v/>
      </c>
    </row>
    <row r="367" spans="2:10" ht="15" customHeight="1">
      <c r="B367" s="5" t="str">
        <f t="shared" si="49"/>
        <v/>
      </c>
      <c r="C367" s="54" t="str">
        <f t="shared" si="50"/>
        <v/>
      </c>
      <c r="D367" s="53" t="str">
        <f t="shared" si="45"/>
        <v/>
      </c>
      <c r="E367" s="53" t="str">
        <f t="shared" si="51"/>
        <v/>
      </c>
      <c r="F367" s="53" t="str">
        <f t="shared" si="52"/>
        <v/>
      </c>
      <c r="G367" s="53" t="str">
        <f t="shared" si="53"/>
        <v/>
      </c>
      <c r="H367" s="53" t="str">
        <f t="shared" si="46"/>
        <v/>
      </c>
      <c r="I367" s="53" t="str">
        <f t="shared" si="47"/>
        <v/>
      </c>
      <c r="J367" s="53" t="str">
        <f t="shared" si="48"/>
        <v/>
      </c>
    </row>
    <row r="368" spans="2:10" ht="15" customHeight="1">
      <c r="B368" s="5" t="str">
        <f t="shared" si="49"/>
        <v/>
      </c>
      <c r="C368" s="54" t="str">
        <f t="shared" si="50"/>
        <v/>
      </c>
      <c r="D368" s="53" t="str">
        <f t="shared" si="45"/>
        <v/>
      </c>
      <c r="E368" s="53" t="str">
        <f t="shared" si="51"/>
        <v/>
      </c>
      <c r="F368" s="53" t="str">
        <f t="shared" si="52"/>
        <v/>
      </c>
      <c r="G368" s="53" t="str">
        <f t="shared" si="53"/>
        <v/>
      </c>
      <c r="H368" s="53" t="str">
        <f t="shared" si="46"/>
        <v/>
      </c>
      <c r="I368" s="53" t="str">
        <f t="shared" si="47"/>
        <v/>
      </c>
      <c r="J368" s="53" t="str">
        <f t="shared" si="48"/>
        <v/>
      </c>
    </row>
    <row r="369" spans="2:10" ht="15" customHeight="1">
      <c r="B369" s="5" t="str">
        <f t="shared" si="49"/>
        <v/>
      </c>
      <c r="C369" s="54" t="str">
        <f t="shared" si="50"/>
        <v/>
      </c>
      <c r="D369" s="53" t="str">
        <f t="shared" si="45"/>
        <v/>
      </c>
      <c r="E369" s="53" t="str">
        <f t="shared" si="51"/>
        <v/>
      </c>
      <c r="F369" s="53" t="str">
        <f t="shared" si="52"/>
        <v/>
      </c>
      <c r="G369" s="53" t="str">
        <f t="shared" si="53"/>
        <v/>
      </c>
      <c r="H369" s="53" t="str">
        <f t="shared" si="46"/>
        <v/>
      </c>
      <c r="I369" s="53" t="str">
        <f t="shared" si="47"/>
        <v/>
      </c>
      <c r="J369" s="53" t="str">
        <f t="shared" si="48"/>
        <v/>
      </c>
    </row>
    <row r="370" spans="2:10" ht="15" customHeight="1">
      <c r="B370" s="5" t="str">
        <f t="shared" si="49"/>
        <v/>
      </c>
      <c r="C370" s="54" t="str">
        <f t="shared" si="50"/>
        <v/>
      </c>
      <c r="D370" s="53" t="str">
        <f t="shared" si="45"/>
        <v/>
      </c>
      <c r="E370" s="53" t="str">
        <f t="shared" si="51"/>
        <v/>
      </c>
      <c r="F370" s="53" t="str">
        <f t="shared" si="52"/>
        <v/>
      </c>
      <c r="G370" s="53" t="str">
        <f t="shared" si="53"/>
        <v/>
      </c>
      <c r="H370" s="53" t="str">
        <f t="shared" si="46"/>
        <v/>
      </c>
      <c r="I370" s="53" t="str">
        <f t="shared" si="47"/>
        <v/>
      </c>
      <c r="J370" s="53" t="str">
        <f t="shared" si="48"/>
        <v/>
      </c>
    </row>
    <row r="371" spans="2:10" ht="15" customHeight="1">
      <c r="B371" s="5" t="str">
        <f t="shared" si="49"/>
        <v/>
      </c>
      <c r="C371" s="54" t="str">
        <f t="shared" si="50"/>
        <v/>
      </c>
      <c r="D371" s="53" t="str">
        <f t="shared" si="45"/>
        <v/>
      </c>
      <c r="E371" s="53" t="str">
        <f t="shared" si="51"/>
        <v/>
      </c>
      <c r="F371" s="53" t="str">
        <f t="shared" si="52"/>
        <v/>
      </c>
      <c r="G371" s="53" t="str">
        <f t="shared" si="53"/>
        <v/>
      </c>
      <c r="H371" s="53" t="str">
        <f t="shared" si="46"/>
        <v/>
      </c>
      <c r="I371" s="53" t="str">
        <f t="shared" si="47"/>
        <v/>
      </c>
      <c r="J371" s="53" t="str">
        <f t="shared" si="48"/>
        <v/>
      </c>
    </row>
    <row r="372" spans="2:10" ht="15" customHeight="1">
      <c r="B372" s="5" t="str">
        <f t="shared" si="49"/>
        <v/>
      </c>
      <c r="C372" s="54" t="str">
        <f t="shared" si="50"/>
        <v/>
      </c>
      <c r="D372" s="53" t="str">
        <f t="shared" si="45"/>
        <v/>
      </c>
      <c r="E372" s="53" t="str">
        <f t="shared" si="51"/>
        <v/>
      </c>
      <c r="F372" s="53" t="str">
        <f t="shared" si="52"/>
        <v/>
      </c>
      <c r="G372" s="53" t="str">
        <f t="shared" si="53"/>
        <v/>
      </c>
      <c r="H372" s="53" t="str">
        <f t="shared" si="46"/>
        <v/>
      </c>
      <c r="I372" s="53" t="str">
        <f t="shared" si="47"/>
        <v/>
      </c>
      <c r="J372" s="53" t="str">
        <f t="shared" si="48"/>
        <v/>
      </c>
    </row>
    <row r="373" spans="2:10" ht="15" customHeight="1">
      <c r="B373" s="5" t="str">
        <f t="shared" si="49"/>
        <v/>
      </c>
      <c r="C373" s="54" t="str">
        <f t="shared" si="50"/>
        <v/>
      </c>
      <c r="D373" s="53" t="str">
        <f t="shared" si="45"/>
        <v/>
      </c>
      <c r="E373" s="53" t="str">
        <f t="shared" si="51"/>
        <v/>
      </c>
      <c r="F373" s="53" t="str">
        <f t="shared" si="52"/>
        <v/>
      </c>
      <c r="G373" s="53" t="str">
        <f t="shared" si="53"/>
        <v/>
      </c>
      <c r="H373" s="53" t="str">
        <f t="shared" si="46"/>
        <v/>
      </c>
      <c r="I373" s="53" t="str">
        <f t="shared" si="47"/>
        <v/>
      </c>
      <c r="J373" s="53" t="str">
        <f t="shared" si="48"/>
        <v/>
      </c>
    </row>
    <row r="374" spans="2:10" ht="15" customHeight="1">
      <c r="B374" s="5" t="str">
        <f t="shared" si="49"/>
        <v/>
      </c>
      <c r="C374" s="54" t="str">
        <f t="shared" si="50"/>
        <v/>
      </c>
      <c r="D374" s="53" t="str">
        <f t="shared" si="45"/>
        <v/>
      </c>
      <c r="E374" s="53" t="str">
        <f t="shared" si="51"/>
        <v/>
      </c>
      <c r="F374" s="53" t="str">
        <f t="shared" si="52"/>
        <v/>
      </c>
      <c r="G374" s="53" t="str">
        <f t="shared" si="53"/>
        <v/>
      </c>
      <c r="H374" s="53" t="str">
        <f t="shared" si="46"/>
        <v/>
      </c>
      <c r="I374" s="53" t="str">
        <f t="shared" si="47"/>
        <v/>
      </c>
      <c r="J374" s="53" t="str">
        <f t="shared" si="48"/>
        <v/>
      </c>
    </row>
    <row r="375" spans="2:10" ht="15" customHeight="1">
      <c r="B375" s="5" t="str">
        <f t="shared" si="49"/>
        <v/>
      </c>
      <c r="C375" s="54" t="str">
        <f t="shared" si="50"/>
        <v/>
      </c>
      <c r="D375" s="53" t="str">
        <f t="shared" si="45"/>
        <v/>
      </c>
      <c r="E375" s="53" t="str">
        <f t="shared" si="51"/>
        <v/>
      </c>
      <c r="F375" s="53" t="str">
        <f t="shared" si="52"/>
        <v/>
      </c>
      <c r="G375" s="53" t="str">
        <f t="shared" si="53"/>
        <v/>
      </c>
      <c r="H375" s="53" t="str">
        <f t="shared" si="46"/>
        <v/>
      </c>
      <c r="I375" s="53" t="str">
        <f t="shared" si="47"/>
        <v/>
      </c>
      <c r="J375" s="53" t="str">
        <f t="shared" si="48"/>
        <v/>
      </c>
    </row>
    <row r="376" spans="2:10" ht="15" customHeight="1">
      <c r="B376" s="5" t="str">
        <f t="shared" si="49"/>
        <v/>
      </c>
      <c r="C376" s="54" t="str">
        <f t="shared" si="50"/>
        <v/>
      </c>
      <c r="D376" s="53" t="str">
        <f t="shared" si="45"/>
        <v/>
      </c>
      <c r="E376" s="53" t="str">
        <f t="shared" si="51"/>
        <v/>
      </c>
      <c r="F376" s="53" t="str">
        <f t="shared" si="52"/>
        <v/>
      </c>
      <c r="G376" s="53" t="str">
        <f t="shared" si="53"/>
        <v/>
      </c>
      <c r="H376" s="53" t="str">
        <f t="shared" si="46"/>
        <v/>
      </c>
      <c r="I376" s="53" t="str">
        <f t="shared" si="47"/>
        <v/>
      </c>
      <c r="J376" s="53" t="str">
        <f t="shared" si="48"/>
        <v/>
      </c>
    </row>
    <row r="377" spans="2:10" ht="15" customHeight="1">
      <c r="B377" s="5" t="str">
        <f t="shared" si="49"/>
        <v/>
      </c>
      <c r="C377" s="54" t="str">
        <f t="shared" si="50"/>
        <v/>
      </c>
      <c r="D377" s="53" t="str">
        <f t="shared" si="45"/>
        <v/>
      </c>
      <c r="E377" s="53" t="str">
        <f t="shared" si="51"/>
        <v/>
      </c>
      <c r="F377" s="53" t="str">
        <f t="shared" si="52"/>
        <v/>
      </c>
      <c r="G377" s="53" t="str">
        <f t="shared" si="53"/>
        <v/>
      </c>
      <c r="H377" s="53" t="str">
        <f t="shared" si="46"/>
        <v/>
      </c>
      <c r="I377" s="53" t="str">
        <f t="shared" si="47"/>
        <v/>
      </c>
      <c r="J377" s="53" t="str">
        <f t="shared" si="48"/>
        <v/>
      </c>
    </row>
    <row r="378" spans="2:10" ht="15" customHeight="1">
      <c r="B378" s="5" t="str">
        <f t="shared" si="49"/>
        <v/>
      </c>
      <c r="C378" s="54" t="str">
        <f t="shared" si="50"/>
        <v/>
      </c>
      <c r="D378" s="53" t="str">
        <f t="shared" si="45"/>
        <v/>
      </c>
      <c r="E378" s="53" t="str">
        <f t="shared" si="51"/>
        <v/>
      </c>
      <c r="F378" s="53" t="str">
        <f t="shared" si="52"/>
        <v/>
      </c>
      <c r="G378" s="53" t="str">
        <f t="shared" si="53"/>
        <v/>
      </c>
      <c r="H378" s="53" t="str">
        <f t="shared" si="46"/>
        <v/>
      </c>
      <c r="I378" s="53" t="str">
        <f t="shared" si="47"/>
        <v/>
      </c>
      <c r="J378" s="53" t="str">
        <f t="shared" si="48"/>
        <v/>
      </c>
    </row>
    <row r="379" spans="2:10" ht="15" customHeight="1">
      <c r="B379" s="5" t="str">
        <f t="shared" si="49"/>
        <v/>
      </c>
      <c r="C379" s="54" t="str">
        <f t="shared" si="50"/>
        <v/>
      </c>
      <c r="D379" s="53" t="str">
        <f t="shared" si="45"/>
        <v/>
      </c>
      <c r="E379" s="53" t="str">
        <f t="shared" si="51"/>
        <v/>
      </c>
      <c r="F379" s="53" t="str">
        <f t="shared" si="52"/>
        <v/>
      </c>
      <c r="G379" s="53" t="str">
        <f t="shared" si="53"/>
        <v/>
      </c>
      <c r="H379" s="53" t="str">
        <f t="shared" si="46"/>
        <v/>
      </c>
      <c r="I379" s="53" t="str">
        <f t="shared" si="47"/>
        <v/>
      </c>
      <c r="J379" s="53" t="str">
        <f t="shared" si="48"/>
        <v/>
      </c>
    </row>
    <row r="380" spans="2:10" ht="15" customHeight="1">
      <c r="B380" s="5" t="str">
        <f t="shared" si="49"/>
        <v/>
      </c>
      <c r="C380" s="54" t="str">
        <f t="shared" si="50"/>
        <v/>
      </c>
      <c r="D380" s="53" t="str">
        <f t="shared" si="45"/>
        <v/>
      </c>
      <c r="E380" s="53" t="str">
        <f t="shared" si="51"/>
        <v/>
      </c>
      <c r="F380" s="53" t="str">
        <f t="shared" si="52"/>
        <v/>
      </c>
      <c r="G380" s="53" t="str">
        <f t="shared" si="53"/>
        <v/>
      </c>
      <c r="H380" s="53" t="str">
        <f t="shared" si="46"/>
        <v/>
      </c>
      <c r="I380" s="53" t="str">
        <f t="shared" si="47"/>
        <v/>
      </c>
      <c r="J380" s="53" t="str">
        <f t="shared" si="48"/>
        <v/>
      </c>
    </row>
    <row r="381" spans="2:10" ht="15" customHeight="1">
      <c r="B381" s="5" t="str">
        <f t="shared" si="49"/>
        <v/>
      </c>
      <c r="C381" s="54" t="str">
        <f t="shared" si="50"/>
        <v/>
      </c>
      <c r="D381" s="53" t="str">
        <f t="shared" si="45"/>
        <v/>
      </c>
      <c r="E381" s="53" t="str">
        <f t="shared" si="51"/>
        <v/>
      </c>
      <c r="F381" s="53" t="str">
        <f t="shared" si="52"/>
        <v/>
      </c>
      <c r="G381" s="53" t="str">
        <f t="shared" si="53"/>
        <v/>
      </c>
      <c r="H381" s="53" t="str">
        <f t="shared" si="46"/>
        <v/>
      </c>
      <c r="I381" s="53" t="str">
        <f t="shared" si="47"/>
        <v/>
      </c>
      <c r="J381" s="53" t="str">
        <f t="shared" si="48"/>
        <v/>
      </c>
    </row>
    <row r="382" spans="2:10" ht="15" customHeight="1">
      <c r="B382" s="5" t="str">
        <f t="shared" si="49"/>
        <v/>
      </c>
      <c r="C382" s="54" t="str">
        <f t="shared" si="50"/>
        <v/>
      </c>
      <c r="D382" s="53" t="str">
        <f t="shared" si="45"/>
        <v/>
      </c>
      <c r="E382" s="53" t="str">
        <f t="shared" si="51"/>
        <v/>
      </c>
      <c r="F382" s="53" t="str">
        <f t="shared" si="52"/>
        <v/>
      </c>
      <c r="G382" s="53" t="str">
        <f t="shared" si="53"/>
        <v/>
      </c>
      <c r="H382" s="53" t="str">
        <f t="shared" si="46"/>
        <v/>
      </c>
      <c r="I382" s="53" t="str">
        <f t="shared" si="47"/>
        <v/>
      </c>
      <c r="J382" s="53" t="str">
        <f t="shared" si="48"/>
        <v/>
      </c>
    </row>
    <row r="383" spans="2:10" ht="15" customHeight="1">
      <c r="B383" s="5" t="str">
        <f t="shared" si="49"/>
        <v/>
      </c>
      <c r="C383" s="54" t="str">
        <f t="shared" si="50"/>
        <v/>
      </c>
      <c r="D383" s="53" t="str">
        <f t="shared" si="45"/>
        <v/>
      </c>
      <c r="E383" s="53" t="str">
        <f t="shared" si="51"/>
        <v/>
      </c>
      <c r="F383" s="53" t="str">
        <f t="shared" si="52"/>
        <v/>
      </c>
      <c r="G383" s="53" t="str">
        <f t="shared" si="53"/>
        <v/>
      </c>
      <c r="H383" s="53" t="str">
        <f t="shared" si="46"/>
        <v/>
      </c>
      <c r="I383" s="53" t="str">
        <f t="shared" si="47"/>
        <v/>
      </c>
      <c r="J383" s="53" t="str">
        <f t="shared" si="48"/>
        <v/>
      </c>
    </row>
    <row r="384" spans="2:10" ht="15" customHeight="1">
      <c r="B384" s="5" t="str">
        <f t="shared" si="49"/>
        <v/>
      </c>
      <c r="C384" s="54" t="str">
        <f t="shared" si="50"/>
        <v/>
      </c>
      <c r="D384" s="53" t="str">
        <f t="shared" si="45"/>
        <v/>
      </c>
      <c r="E384" s="53" t="str">
        <f t="shared" si="51"/>
        <v/>
      </c>
      <c r="F384" s="53" t="str">
        <f t="shared" si="52"/>
        <v/>
      </c>
      <c r="G384" s="53" t="str">
        <f t="shared" si="53"/>
        <v/>
      </c>
      <c r="H384" s="53" t="str">
        <f t="shared" si="46"/>
        <v/>
      </c>
      <c r="I384" s="53" t="str">
        <f t="shared" si="47"/>
        <v/>
      </c>
      <c r="J384" s="53" t="str">
        <f t="shared" si="48"/>
        <v/>
      </c>
    </row>
    <row r="385" spans="2:10" ht="15" customHeight="1">
      <c r="B385" s="5" t="str">
        <f t="shared" si="49"/>
        <v/>
      </c>
      <c r="C385" s="54" t="str">
        <f t="shared" si="50"/>
        <v/>
      </c>
      <c r="D385" s="53" t="str">
        <f t="shared" si="45"/>
        <v/>
      </c>
      <c r="E385" s="53" t="str">
        <f t="shared" si="51"/>
        <v/>
      </c>
      <c r="F385" s="53" t="str">
        <f t="shared" si="52"/>
        <v/>
      </c>
      <c r="G385" s="53" t="str">
        <f t="shared" si="53"/>
        <v/>
      </c>
      <c r="H385" s="53" t="str">
        <f t="shared" si="46"/>
        <v/>
      </c>
      <c r="I385" s="53" t="str">
        <f t="shared" si="47"/>
        <v/>
      </c>
      <c r="J385" s="53" t="str">
        <f t="shared" si="48"/>
        <v/>
      </c>
    </row>
    <row r="386" spans="2:10" ht="15" customHeight="1">
      <c r="B386" s="5" t="str">
        <f t="shared" si="49"/>
        <v/>
      </c>
      <c r="C386" s="54" t="str">
        <f t="shared" si="50"/>
        <v/>
      </c>
      <c r="D386" s="53" t="str">
        <f t="shared" si="45"/>
        <v/>
      </c>
      <c r="E386" s="53" t="str">
        <f t="shared" si="51"/>
        <v/>
      </c>
      <c r="F386" s="53" t="str">
        <f t="shared" si="52"/>
        <v/>
      </c>
      <c r="G386" s="53" t="str">
        <f t="shared" si="53"/>
        <v/>
      </c>
      <c r="H386" s="53" t="str">
        <f t="shared" si="46"/>
        <v/>
      </c>
      <c r="I386" s="53" t="str">
        <f t="shared" si="47"/>
        <v/>
      </c>
      <c r="J386" s="53" t="str">
        <f t="shared" si="48"/>
        <v/>
      </c>
    </row>
    <row r="387" spans="2:10" ht="15" customHeight="1">
      <c r="B387" s="5" t="str">
        <f t="shared" si="49"/>
        <v/>
      </c>
      <c r="C387" s="54" t="str">
        <f t="shared" si="50"/>
        <v/>
      </c>
      <c r="D387" s="53" t="str">
        <f t="shared" si="45"/>
        <v/>
      </c>
      <c r="E387" s="53" t="str">
        <f t="shared" si="51"/>
        <v/>
      </c>
      <c r="F387" s="53" t="str">
        <f t="shared" si="52"/>
        <v/>
      </c>
      <c r="G387" s="53" t="str">
        <f t="shared" si="53"/>
        <v/>
      </c>
      <c r="H387" s="53" t="str">
        <f t="shared" si="46"/>
        <v/>
      </c>
      <c r="I387" s="53" t="str">
        <f t="shared" si="47"/>
        <v/>
      </c>
      <c r="J387" s="53" t="str">
        <f t="shared" si="48"/>
        <v/>
      </c>
    </row>
    <row r="388" spans="2:10" ht="15" customHeight="1">
      <c r="B388" s="5" t="str">
        <f t="shared" si="49"/>
        <v/>
      </c>
      <c r="C388" s="54" t="str">
        <f t="shared" si="50"/>
        <v/>
      </c>
      <c r="D388" s="53" t="str">
        <f t="shared" si="45"/>
        <v/>
      </c>
      <c r="E388" s="53" t="str">
        <f t="shared" si="51"/>
        <v/>
      </c>
      <c r="F388" s="53" t="str">
        <f t="shared" si="52"/>
        <v/>
      </c>
      <c r="G388" s="53" t="str">
        <f t="shared" si="53"/>
        <v/>
      </c>
      <c r="H388" s="53" t="str">
        <f t="shared" si="46"/>
        <v/>
      </c>
      <c r="I388" s="53" t="str">
        <f t="shared" si="47"/>
        <v/>
      </c>
      <c r="J388" s="53" t="str">
        <f t="shared" si="48"/>
        <v/>
      </c>
    </row>
    <row r="389" spans="2:10" ht="15" customHeight="1">
      <c r="B389" s="5" t="str">
        <f t="shared" si="49"/>
        <v/>
      </c>
      <c r="C389" s="54" t="str">
        <f t="shared" si="50"/>
        <v/>
      </c>
      <c r="D389" s="53" t="str">
        <f t="shared" si="45"/>
        <v/>
      </c>
      <c r="E389" s="53" t="str">
        <f t="shared" si="51"/>
        <v/>
      </c>
      <c r="F389" s="53" t="str">
        <f t="shared" si="52"/>
        <v/>
      </c>
      <c r="G389" s="53" t="str">
        <f t="shared" si="53"/>
        <v/>
      </c>
      <c r="H389" s="53" t="str">
        <f t="shared" si="46"/>
        <v/>
      </c>
      <c r="I389" s="53" t="str">
        <f t="shared" si="47"/>
        <v/>
      </c>
      <c r="J389" s="53" t="str">
        <f t="shared" si="48"/>
        <v/>
      </c>
    </row>
    <row r="390" spans="2:10" ht="15" customHeight="1">
      <c r="B390" s="5" t="str">
        <f t="shared" si="49"/>
        <v/>
      </c>
      <c r="C390" s="54" t="str">
        <f t="shared" si="50"/>
        <v/>
      </c>
      <c r="D390" s="53" t="str">
        <f t="shared" si="45"/>
        <v/>
      </c>
      <c r="E390" s="53" t="str">
        <f t="shared" si="51"/>
        <v/>
      </c>
      <c r="F390" s="53" t="str">
        <f t="shared" si="52"/>
        <v/>
      </c>
      <c r="G390" s="53" t="str">
        <f t="shared" si="53"/>
        <v/>
      </c>
      <c r="H390" s="53" t="str">
        <f t="shared" si="46"/>
        <v/>
      </c>
      <c r="I390" s="53" t="str">
        <f t="shared" si="47"/>
        <v/>
      </c>
      <c r="J390" s="53" t="str">
        <f t="shared" si="48"/>
        <v/>
      </c>
    </row>
    <row r="391" spans="2:10" ht="15" customHeight="1">
      <c r="B391" s="5" t="str">
        <f t="shared" si="49"/>
        <v/>
      </c>
      <c r="C391" s="54" t="str">
        <f t="shared" si="50"/>
        <v/>
      </c>
      <c r="D391" s="53" t="str">
        <f t="shared" si="45"/>
        <v/>
      </c>
      <c r="E391" s="53" t="str">
        <f t="shared" si="51"/>
        <v/>
      </c>
      <c r="F391" s="53" t="str">
        <f t="shared" si="52"/>
        <v/>
      </c>
      <c r="G391" s="53" t="str">
        <f t="shared" si="53"/>
        <v/>
      </c>
      <c r="H391" s="53" t="str">
        <f t="shared" si="46"/>
        <v/>
      </c>
      <c r="I391" s="53" t="str">
        <f t="shared" si="47"/>
        <v/>
      </c>
      <c r="J391" s="53" t="str">
        <f t="shared" si="48"/>
        <v/>
      </c>
    </row>
    <row r="392" spans="2:10" ht="15" customHeight="1">
      <c r="B392" s="5" t="str">
        <f t="shared" si="49"/>
        <v/>
      </c>
      <c r="C392" s="54" t="str">
        <f t="shared" si="50"/>
        <v/>
      </c>
      <c r="D392" s="53" t="str">
        <f t="shared" si="45"/>
        <v/>
      </c>
      <c r="E392" s="53" t="str">
        <f t="shared" si="51"/>
        <v/>
      </c>
      <c r="F392" s="53" t="str">
        <f t="shared" si="52"/>
        <v/>
      </c>
      <c r="G392" s="53" t="str">
        <f t="shared" si="53"/>
        <v/>
      </c>
      <c r="H392" s="53" t="str">
        <f t="shared" si="46"/>
        <v/>
      </c>
      <c r="I392" s="53" t="str">
        <f t="shared" si="47"/>
        <v/>
      </c>
      <c r="J392" s="53" t="str">
        <f t="shared" si="48"/>
        <v/>
      </c>
    </row>
    <row r="393" spans="2:10" ht="15" customHeight="1">
      <c r="B393" s="5" t="str">
        <f t="shared" si="49"/>
        <v/>
      </c>
      <c r="C393" s="54" t="str">
        <f t="shared" si="50"/>
        <v/>
      </c>
      <c r="D393" s="53" t="str">
        <f t="shared" si="45"/>
        <v/>
      </c>
      <c r="E393" s="53" t="str">
        <f t="shared" si="51"/>
        <v/>
      </c>
      <c r="F393" s="53" t="str">
        <f t="shared" si="52"/>
        <v/>
      </c>
      <c r="G393" s="53" t="str">
        <f t="shared" si="53"/>
        <v/>
      </c>
      <c r="H393" s="53" t="str">
        <f t="shared" si="46"/>
        <v/>
      </c>
      <c r="I393" s="53" t="str">
        <f t="shared" si="47"/>
        <v/>
      </c>
      <c r="J393" s="53" t="str">
        <f t="shared" si="48"/>
        <v/>
      </c>
    </row>
    <row r="394" spans="2:10" ht="15" customHeight="1">
      <c r="B394" s="5" t="str">
        <f t="shared" si="49"/>
        <v/>
      </c>
      <c r="C394" s="54" t="str">
        <f t="shared" si="50"/>
        <v/>
      </c>
      <c r="D394" s="53" t="str">
        <f t="shared" si="45"/>
        <v/>
      </c>
      <c r="E394" s="53" t="str">
        <f t="shared" si="51"/>
        <v/>
      </c>
      <c r="F394" s="53" t="str">
        <f t="shared" si="52"/>
        <v/>
      </c>
      <c r="G394" s="53" t="str">
        <f t="shared" si="53"/>
        <v/>
      </c>
      <c r="H394" s="53" t="str">
        <f t="shared" si="46"/>
        <v/>
      </c>
      <c r="I394" s="53" t="str">
        <f t="shared" si="47"/>
        <v/>
      </c>
      <c r="J394" s="53" t="str">
        <f t="shared" si="48"/>
        <v/>
      </c>
    </row>
    <row r="395" spans="2:10" ht="15" customHeight="1">
      <c r="B395" s="5" t="str">
        <f t="shared" si="49"/>
        <v/>
      </c>
      <c r="C395" s="54" t="str">
        <f t="shared" si="50"/>
        <v/>
      </c>
      <c r="D395" s="53" t="str">
        <f t="shared" si="45"/>
        <v/>
      </c>
      <c r="E395" s="53" t="str">
        <f t="shared" si="51"/>
        <v/>
      </c>
      <c r="F395" s="53" t="str">
        <f t="shared" si="52"/>
        <v/>
      </c>
      <c r="G395" s="53" t="str">
        <f t="shared" si="53"/>
        <v/>
      </c>
      <c r="H395" s="53" t="str">
        <f t="shared" si="46"/>
        <v/>
      </c>
      <c r="I395" s="53" t="str">
        <f t="shared" si="47"/>
        <v/>
      </c>
      <c r="J395" s="53" t="str">
        <f t="shared" si="48"/>
        <v/>
      </c>
    </row>
    <row r="396" spans="2:10" ht="15" customHeight="1">
      <c r="B396" s="5" t="str">
        <f t="shared" si="49"/>
        <v/>
      </c>
      <c r="C396" s="54" t="str">
        <f t="shared" si="50"/>
        <v/>
      </c>
      <c r="D396" s="53" t="str">
        <f t="shared" si="45"/>
        <v/>
      </c>
      <c r="E396" s="53" t="str">
        <f t="shared" si="51"/>
        <v/>
      </c>
      <c r="F396" s="53" t="str">
        <f t="shared" si="52"/>
        <v/>
      </c>
      <c r="G396" s="53" t="str">
        <f t="shared" si="53"/>
        <v/>
      </c>
      <c r="H396" s="53" t="str">
        <f t="shared" si="46"/>
        <v/>
      </c>
      <c r="I396" s="53" t="str">
        <f t="shared" si="47"/>
        <v/>
      </c>
      <c r="J396" s="53" t="str">
        <f t="shared" si="48"/>
        <v/>
      </c>
    </row>
    <row r="397" spans="2:10" ht="15" customHeight="1">
      <c r="B397" s="5" t="str">
        <f t="shared" si="49"/>
        <v/>
      </c>
      <c r="C397" s="54" t="str">
        <f t="shared" si="50"/>
        <v/>
      </c>
      <c r="D397" s="53" t="str">
        <f t="shared" si="45"/>
        <v/>
      </c>
      <c r="E397" s="53" t="str">
        <f t="shared" si="51"/>
        <v/>
      </c>
      <c r="F397" s="53" t="str">
        <f t="shared" si="52"/>
        <v/>
      </c>
      <c r="G397" s="53" t="str">
        <f t="shared" si="53"/>
        <v/>
      </c>
      <c r="H397" s="53" t="str">
        <f t="shared" si="46"/>
        <v/>
      </c>
      <c r="I397" s="53" t="str">
        <f t="shared" si="47"/>
        <v/>
      </c>
      <c r="J397" s="53" t="str">
        <f t="shared" si="48"/>
        <v/>
      </c>
    </row>
    <row r="398" spans="2:10" ht="15" customHeight="1">
      <c r="B398" s="5" t="str">
        <f t="shared" si="49"/>
        <v/>
      </c>
      <c r="C398" s="54" t="str">
        <f t="shared" si="50"/>
        <v/>
      </c>
      <c r="D398" s="53" t="str">
        <f t="shared" si="45"/>
        <v/>
      </c>
      <c r="E398" s="53" t="str">
        <f t="shared" si="51"/>
        <v/>
      </c>
      <c r="F398" s="53" t="str">
        <f t="shared" si="52"/>
        <v/>
      </c>
      <c r="G398" s="53" t="str">
        <f t="shared" si="53"/>
        <v/>
      </c>
      <c r="H398" s="53" t="str">
        <f t="shared" si="46"/>
        <v/>
      </c>
      <c r="I398" s="53" t="str">
        <f t="shared" si="47"/>
        <v/>
      </c>
      <c r="J398" s="53" t="str">
        <f t="shared" si="48"/>
        <v/>
      </c>
    </row>
    <row r="399" spans="2:10" ht="15" customHeight="1">
      <c r="B399" s="5" t="str">
        <f t="shared" si="49"/>
        <v/>
      </c>
      <c r="C399" s="54" t="str">
        <f t="shared" si="50"/>
        <v/>
      </c>
      <c r="D399" s="53" t="str">
        <f t="shared" si="45"/>
        <v/>
      </c>
      <c r="E399" s="53" t="str">
        <f t="shared" si="51"/>
        <v/>
      </c>
      <c r="F399" s="53" t="str">
        <f t="shared" si="52"/>
        <v/>
      </c>
      <c r="G399" s="53" t="str">
        <f t="shared" si="53"/>
        <v/>
      </c>
      <c r="H399" s="53" t="str">
        <f t="shared" si="46"/>
        <v/>
      </c>
      <c r="I399" s="53" t="str">
        <f t="shared" si="47"/>
        <v/>
      </c>
      <c r="J399" s="53" t="str">
        <f t="shared" si="48"/>
        <v/>
      </c>
    </row>
    <row r="400" spans="2:10" ht="15" customHeight="1">
      <c r="B400" s="5" t="str">
        <f t="shared" si="49"/>
        <v/>
      </c>
      <c r="C400" s="54" t="str">
        <f t="shared" si="50"/>
        <v/>
      </c>
      <c r="D400" s="53" t="str">
        <f t="shared" si="45"/>
        <v/>
      </c>
      <c r="E400" s="53" t="str">
        <f t="shared" si="51"/>
        <v/>
      </c>
      <c r="F400" s="53" t="str">
        <f t="shared" si="52"/>
        <v/>
      </c>
      <c r="G400" s="53" t="str">
        <f t="shared" si="53"/>
        <v/>
      </c>
      <c r="H400" s="53" t="str">
        <f t="shared" si="46"/>
        <v/>
      </c>
      <c r="I400" s="53" t="str">
        <f t="shared" si="47"/>
        <v/>
      </c>
      <c r="J400" s="53" t="str">
        <f t="shared" si="48"/>
        <v/>
      </c>
    </row>
    <row r="401" spans="2:10" ht="15" customHeight="1">
      <c r="B401" s="5" t="str">
        <f t="shared" si="49"/>
        <v/>
      </c>
      <c r="C401" s="54" t="str">
        <f t="shared" si="50"/>
        <v/>
      </c>
      <c r="D401" s="53" t="str">
        <f t="shared" si="45"/>
        <v/>
      </c>
      <c r="E401" s="53" t="str">
        <f t="shared" si="51"/>
        <v/>
      </c>
      <c r="F401" s="53" t="str">
        <f t="shared" si="52"/>
        <v/>
      </c>
      <c r="G401" s="53" t="str">
        <f t="shared" si="53"/>
        <v/>
      </c>
      <c r="H401" s="53" t="str">
        <f t="shared" si="46"/>
        <v/>
      </c>
      <c r="I401" s="53" t="str">
        <f t="shared" si="47"/>
        <v/>
      </c>
      <c r="J401" s="53" t="str">
        <f t="shared" si="48"/>
        <v/>
      </c>
    </row>
    <row r="402" spans="2:10" ht="15" customHeight="1">
      <c r="B402" s="5" t="str">
        <f t="shared" si="49"/>
        <v/>
      </c>
      <c r="C402" s="54" t="str">
        <f t="shared" si="50"/>
        <v/>
      </c>
      <c r="D402" s="53" t="str">
        <f t="shared" si="45"/>
        <v/>
      </c>
      <c r="E402" s="53" t="str">
        <f t="shared" si="51"/>
        <v/>
      </c>
      <c r="F402" s="53" t="str">
        <f t="shared" si="52"/>
        <v/>
      </c>
      <c r="G402" s="53" t="str">
        <f t="shared" si="53"/>
        <v/>
      </c>
      <c r="H402" s="53" t="str">
        <f t="shared" si="46"/>
        <v/>
      </c>
      <c r="I402" s="53" t="str">
        <f t="shared" si="47"/>
        <v/>
      </c>
      <c r="J402" s="53" t="str">
        <f t="shared" si="48"/>
        <v/>
      </c>
    </row>
    <row r="403" spans="2:10" ht="15" customHeight="1">
      <c r="B403" s="5" t="str">
        <f t="shared" si="49"/>
        <v/>
      </c>
      <c r="C403" s="54" t="str">
        <f t="shared" si="50"/>
        <v/>
      </c>
      <c r="D403" s="53" t="str">
        <f t="shared" si="45"/>
        <v/>
      </c>
      <c r="E403" s="53" t="str">
        <f t="shared" si="51"/>
        <v/>
      </c>
      <c r="F403" s="53" t="str">
        <f t="shared" si="52"/>
        <v/>
      </c>
      <c r="G403" s="53" t="str">
        <f t="shared" si="53"/>
        <v/>
      </c>
      <c r="H403" s="53" t="str">
        <f t="shared" si="46"/>
        <v/>
      </c>
      <c r="I403" s="53" t="str">
        <f t="shared" si="47"/>
        <v/>
      </c>
      <c r="J403" s="53" t="str">
        <f t="shared" si="48"/>
        <v/>
      </c>
    </row>
    <row r="404" spans="2:10" ht="15" customHeight="1">
      <c r="B404" s="5" t="str">
        <f t="shared" si="49"/>
        <v/>
      </c>
      <c r="C404" s="54" t="str">
        <f t="shared" si="50"/>
        <v/>
      </c>
      <c r="D404" s="53" t="str">
        <f t="shared" si="45"/>
        <v/>
      </c>
      <c r="E404" s="53" t="str">
        <f t="shared" si="51"/>
        <v/>
      </c>
      <c r="F404" s="53" t="str">
        <f t="shared" si="52"/>
        <v/>
      </c>
      <c r="G404" s="53" t="str">
        <f t="shared" si="53"/>
        <v/>
      </c>
      <c r="H404" s="53" t="str">
        <f t="shared" si="46"/>
        <v/>
      </c>
      <c r="I404" s="53" t="str">
        <f t="shared" si="47"/>
        <v/>
      </c>
      <c r="J404" s="53" t="str">
        <f t="shared" si="48"/>
        <v/>
      </c>
    </row>
    <row r="405" spans="2:10" ht="15" customHeight="1">
      <c r="B405" s="5" t="str">
        <f t="shared" si="49"/>
        <v/>
      </c>
      <c r="C405" s="54" t="str">
        <f t="shared" si="50"/>
        <v/>
      </c>
      <c r="D405" s="53" t="str">
        <f t="shared" si="45"/>
        <v/>
      </c>
      <c r="E405" s="53" t="str">
        <f t="shared" si="51"/>
        <v/>
      </c>
      <c r="F405" s="53" t="str">
        <f t="shared" si="52"/>
        <v/>
      </c>
      <c r="G405" s="53" t="str">
        <f t="shared" si="53"/>
        <v/>
      </c>
      <c r="H405" s="53" t="str">
        <f t="shared" si="46"/>
        <v/>
      </c>
      <c r="I405" s="53" t="str">
        <f t="shared" si="47"/>
        <v/>
      </c>
      <c r="J405" s="53" t="str">
        <f t="shared" si="48"/>
        <v/>
      </c>
    </row>
    <row r="406" spans="2:10" ht="15" customHeight="1">
      <c r="B406" s="5" t="str">
        <f t="shared" si="49"/>
        <v/>
      </c>
      <c r="C406" s="54" t="str">
        <f t="shared" si="50"/>
        <v/>
      </c>
      <c r="D406" s="53" t="str">
        <f t="shared" si="45"/>
        <v/>
      </c>
      <c r="E406" s="53" t="str">
        <f t="shared" si="51"/>
        <v/>
      </c>
      <c r="F406" s="53" t="str">
        <f t="shared" si="52"/>
        <v/>
      </c>
      <c r="G406" s="53" t="str">
        <f t="shared" si="53"/>
        <v/>
      </c>
      <c r="H406" s="53" t="str">
        <f t="shared" si="46"/>
        <v/>
      </c>
      <c r="I406" s="53" t="str">
        <f t="shared" si="47"/>
        <v/>
      </c>
      <c r="J406" s="53" t="str">
        <f t="shared" si="48"/>
        <v/>
      </c>
    </row>
    <row r="407" spans="2:10" ht="15" customHeight="1">
      <c r="B407" s="5" t="str">
        <f t="shared" si="49"/>
        <v/>
      </c>
      <c r="C407" s="54" t="str">
        <f t="shared" si="50"/>
        <v/>
      </c>
      <c r="D407" s="53" t="str">
        <f t="shared" si="45"/>
        <v/>
      </c>
      <c r="E407" s="53" t="str">
        <f t="shared" si="51"/>
        <v/>
      </c>
      <c r="F407" s="53" t="str">
        <f t="shared" si="52"/>
        <v/>
      </c>
      <c r="G407" s="53" t="str">
        <f t="shared" si="53"/>
        <v/>
      </c>
      <c r="H407" s="53" t="str">
        <f t="shared" si="46"/>
        <v/>
      </c>
      <c r="I407" s="53" t="str">
        <f t="shared" si="47"/>
        <v/>
      </c>
      <c r="J407" s="53" t="str">
        <f t="shared" si="48"/>
        <v/>
      </c>
    </row>
    <row r="408" spans="2:10" ht="15" customHeight="1">
      <c r="B408" s="5" t="str">
        <f t="shared" si="49"/>
        <v/>
      </c>
      <c r="C408" s="54" t="str">
        <f t="shared" si="50"/>
        <v/>
      </c>
      <c r="D408" s="53" t="str">
        <f t="shared" si="45"/>
        <v/>
      </c>
      <c r="E408" s="53" t="str">
        <f t="shared" si="51"/>
        <v/>
      </c>
      <c r="F408" s="53" t="str">
        <f t="shared" si="52"/>
        <v/>
      </c>
      <c r="G408" s="53" t="str">
        <f t="shared" si="53"/>
        <v/>
      </c>
      <c r="H408" s="53" t="str">
        <f t="shared" si="46"/>
        <v/>
      </c>
      <c r="I408" s="53" t="str">
        <f t="shared" si="47"/>
        <v/>
      </c>
      <c r="J408" s="53" t="str">
        <f t="shared" si="48"/>
        <v/>
      </c>
    </row>
    <row r="409" spans="2:10" ht="15" customHeight="1">
      <c r="B409" s="5" t="str">
        <f t="shared" si="49"/>
        <v/>
      </c>
      <c r="C409" s="54" t="str">
        <f t="shared" si="50"/>
        <v/>
      </c>
      <c r="D409" s="53" t="str">
        <f t="shared" si="45"/>
        <v/>
      </c>
      <c r="E409" s="53" t="str">
        <f t="shared" si="51"/>
        <v/>
      </c>
      <c r="F409" s="53" t="str">
        <f t="shared" si="52"/>
        <v/>
      </c>
      <c r="G409" s="53" t="str">
        <f t="shared" si="53"/>
        <v/>
      </c>
      <c r="H409" s="53" t="str">
        <f t="shared" si="46"/>
        <v/>
      </c>
      <c r="I409" s="53" t="str">
        <f t="shared" si="47"/>
        <v/>
      </c>
      <c r="J409" s="53" t="str">
        <f t="shared" si="48"/>
        <v/>
      </c>
    </row>
    <row r="410" spans="2:10" ht="15" customHeight="1">
      <c r="B410" s="5" t="str">
        <f t="shared" si="49"/>
        <v/>
      </c>
      <c r="C410" s="54" t="str">
        <f t="shared" si="50"/>
        <v/>
      </c>
      <c r="D410" s="53" t="str">
        <f t="shared" si="45"/>
        <v/>
      </c>
      <c r="E410" s="53" t="str">
        <f t="shared" si="51"/>
        <v/>
      </c>
      <c r="F410" s="53" t="str">
        <f t="shared" si="52"/>
        <v/>
      </c>
      <c r="G410" s="53" t="str">
        <f t="shared" si="53"/>
        <v/>
      </c>
      <c r="H410" s="53" t="str">
        <f t="shared" si="46"/>
        <v/>
      </c>
      <c r="I410" s="53" t="str">
        <f t="shared" si="47"/>
        <v/>
      </c>
      <c r="J410" s="53" t="str">
        <f t="shared" si="48"/>
        <v/>
      </c>
    </row>
    <row r="411" spans="2:10" ht="15" customHeight="1">
      <c r="B411" s="5" t="str">
        <f t="shared" si="49"/>
        <v/>
      </c>
      <c r="C411" s="54" t="str">
        <f t="shared" si="50"/>
        <v/>
      </c>
      <c r="D411" s="53" t="str">
        <f t="shared" ref="D411:D474" si="54">IF(B411&lt;&gt;"",pret-E411,"")</f>
        <v/>
      </c>
      <c r="E411" s="53" t="str">
        <f t="shared" si="51"/>
        <v/>
      </c>
      <c r="F411" s="53" t="str">
        <f t="shared" si="52"/>
        <v/>
      </c>
      <c r="G411" s="53" t="str">
        <f t="shared" si="53"/>
        <v/>
      </c>
      <c r="H411" s="53" t="str">
        <f t="shared" ref="H411:H474" si="55">IF(B411&lt;&gt;"",mensualiteassurance,"")</f>
        <v/>
      </c>
      <c r="I411" s="53" t="str">
        <f t="shared" ref="I411:I474" si="56">IF(B411&lt;&gt;"",mensualitehorsassurance,"")</f>
        <v/>
      </c>
      <c r="J411" s="53" t="str">
        <f t="shared" ref="J411:J474" si="57">IF(B411&lt;&gt;"",mensualitetotale,"")</f>
        <v/>
      </c>
    </row>
    <row r="412" spans="2:10" ht="15" customHeight="1">
      <c r="B412" s="5" t="str">
        <f t="shared" ref="B412:B475" si="58">IF(AND(B411&gt;0,B411&lt;dureepret),B411+1,"")</f>
        <v/>
      </c>
      <c r="C412" s="54" t="str">
        <f t="shared" ref="C412:C475" si="59">IF(B412&lt;&gt;"",DATE(YEAR(C411),MONTH(C411)+1,DAY(C411)),"")</f>
        <v/>
      </c>
      <c r="D412" s="53" t="str">
        <f t="shared" si="54"/>
        <v/>
      </c>
      <c r="E412" s="53" t="str">
        <f t="shared" ref="E412:E475" si="60">IF(B412&lt;&gt;"",I412-F412+E411,"")</f>
        <v/>
      </c>
      <c r="F412" s="53" t="str">
        <f t="shared" ref="F412:F475" si="61">IF(B412&lt;&gt;"",D411*tauxinteret/100/12,"")</f>
        <v/>
      </c>
      <c r="G412" s="53" t="str">
        <f t="shared" ref="G412:G475" si="62">IF(B412&lt;&gt;"",G411+F412,"")</f>
        <v/>
      </c>
      <c r="H412" s="53" t="str">
        <f t="shared" si="55"/>
        <v/>
      </c>
      <c r="I412" s="53" t="str">
        <f t="shared" si="56"/>
        <v/>
      </c>
      <c r="J412" s="53" t="str">
        <f t="shared" si="57"/>
        <v/>
      </c>
    </row>
    <row r="413" spans="2:10" ht="15" customHeight="1">
      <c r="B413" s="5" t="str">
        <f t="shared" si="58"/>
        <v/>
      </c>
      <c r="C413" s="54" t="str">
        <f t="shared" si="59"/>
        <v/>
      </c>
      <c r="D413" s="53" t="str">
        <f t="shared" si="54"/>
        <v/>
      </c>
      <c r="E413" s="53" t="str">
        <f t="shared" si="60"/>
        <v/>
      </c>
      <c r="F413" s="53" t="str">
        <f t="shared" si="61"/>
        <v/>
      </c>
      <c r="G413" s="53" t="str">
        <f t="shared" si="62"/>
        <v/>
      </c>
      <c r="H413" s="53" t="str">
        <f t="shared" si="55"/>
        <v/>
      </c>
      <c r="I413" s="53" t="str">
        <f t="shared" si="56"/>
        <v/>
      </c>
      <c r="J413" s="53" t="str">
        <f t="shared" si="57"/>
        <v/>
      </c>
    </row>
    <row r="414" spans="2:10" ht="15" customHeight="1">
      <c r="B414" s="5" t="str">
        <f t="shared" si="58"/>
        <v/>
      </c>
      <c r="C414" s="54" t="str">
        <f t="shared" si="59"/>
        <v/>
      </c>
      <c r="D414" s="53" t="str">
        <f t="shared" si="54"/>
        <v/>
      </c>
      <c r="E414" s="53" t="str">
        <f t="shared" si="60"/>
        <v/>
      </c>
      <c r="F414" s="53" t="str">
        <f t="shared" si="61"/>
        <v/>
      </c>
      <c r="G414" s="53" t="str">
        <f t="shared" si="62"/>
        <v/>
      </c>
      <c r="H414" s="53" t="str">
        <f t="shared" si="55"/>
        <v/>
      </c>
      <c r="I414" s="53" t="str">
        <f t="shared" si="56"/>
        <v/>
      </c>
      <c r="J414" s="53" t="str">
        <f t="shared" si="57"/>
        <v/>
      </c>
    </row>
    <row r="415" spans="2:10" ht="15" customHeight="1">
      <c r="B415" s="5" t="str">
        <f t="shared" si="58"/>
        <v/>
      </c>
      <c r="C415" s="54" t="str">
        <f t="shared" si="59"/>
        <v/>
      </c>
      <c r="D415" s="53" t="str">
        <f t="shared" si="54"/>
        <v/>
      </c>
      <c r="E415" s="53" t="str">
        <f t="shared" si="60"/>
        <v/>
      </c>
      <c r="F415" s="53" t="str">
        <f t="shared" si="61"/>
        <v/>
      </c>
      <c r="G415" s="53" t="str">
        <f t="shared" si="62"/>
        <v/>
      </c>
      <c r="H415" s="53" t="str">
        <f t="shared" si="55"/>
        <v/>
      </c>
      <c r="I415" s="53" t="str">
        <f t="shared" si="56"/>
        <v/>
      </c>
      <c r="J415" s="53" t="str">
        <f t="shared" si="57"/>
        <v/>
      </c>
    </row>
    <row r="416" spans="2:10" ht="15" customHeight="1">
      <c r="B416" s="5" t="str">
        <f t="shared" si="58"/>
        <v/>
      </c>
      <c r="C416" s="54" t="str">
        <f t="shared" si="59"/>
        <v/>
      </c>
      <c r="D416" s="53" t="str">
        <f t="shared" si="54"/>
        <v/>
      </c>
      <c r="E416" s="53" t="str">
        <f t="shared" si="60"/>
        <v/>
      </c>
      <c r="F416" s="53" t="str">
        <f t="shared" si="61"/>
        <v/>
      </c>
      <c r="G416" s="53" t="str">
        <f t="shared" si="62"/>
        <v/>
      </c>
      <c r="H416" s="53" t="str">
        <f t="shared" si="55"/>
        <v/>
      </c>
      <c r="I416" s="53" t="str">
        <f t="shared" si="56"/>
        <v/>
      </c>
      <c r="J416" s="53" t="str">
        <f t="shared" si="57"/>
        <v/>
      </c>
    </row>
    <row r="417" spans="2:10" ht="15" customHeight="1">
      <c r="B417" s="5" t="str">
        <f t="shared" si="58"/>
        <v/>
      </c>
      <c r="C417" s="54" t="str">
        <f t="shared" si="59"/>
        <v/>
      </c>
      <c r="D417" s="53" t="str">
        <f t="shared" si="54"/>
        <v/>
      </c>
      <c r="E417" s="53" t="str">
        <f t="shared" si="60"/>
        <v/>
      </c>
      <c r="F417" s="53" t="str">
        <f t="shared" si="61"/>
        <v/>
      </c>
      <c r="G417" s="53" t="str">
        <f t="shared" si="62"/>
        <v/>
      </c>
      <c r="H417" s="53" t="str">
        <f t="shared" si="55"/>
        <v/>
      </c>
      <c r="I417" s="53" t="str">
        <f t="shared" si="56"/>
        <v/>
      </c>
      <c r="J417" s="53" t="str">
        <f t="shared" si="57"/>
        <v/>
      </c>
    </row>
    <row r="418" spans="2:10" ht="15" customHeight="1">
      <c r="B418" s="5" t="str">
        <f t="shared" si="58"/>
        <v/>
      </c>
      <c r="C418" s="54" t="str">
        <f t="shared" si="59"/>
        <v/>
      </c>
      <c r="D418" s="53" t="str">
        <f t="shared" si="54"/>
        <v/>
      </c>
      <c r="E418" s="53" t="str">
        <f t="shared" si="60"/>
        <v/>
      </c>
      <c r="F418" s="53" t="str">
        <f t="shared" si="61"/>
        <v/>
      </c>
      <c r="G418" s="53" t="str">
        <f t="shared" si="62"/>
        <v/>
      </c>
      <c r="H418" s="53" t="str">
        <f t="shared" si="55"/>
        <v/>
      </c>
      <c r="I418" s="53" t="str">
        <f t="shared" si="56"/>
        <v/>
      </c>
      <c r="J418" s="53" t="str">
        <f t="shared" si="57"/>
        <v/>
      </c>
    </row>
    <row r="419" spans="2:10" ht="15" customHeight="1">
      <c r="B419" s="5" t="str">
        <f t="shared" si="58"/>
        <v/>
      </c>
      <c r="C419" s="54" t="str">
        <f t="shared" si="59"/>
        <v/>
      </c>
      <c r="D419" s="53" t="str">
        <f t="shared" si="54"/>
        <v/>
      </c>
      <c r="E419" s="53" t="str">
        <f t="shared" si="60"/>
        <v/>
      </c>
      <c r="F419" s="53" t="str">
        <f t="shared" si="61"/>
        <v/>
      </c>
      <c r="G419" s="53" t="str">
        <f t="shared" si="62"/>
        <v/>
      </c>
      <c r="H419" s="53" t="str">
        <f t="shared" si="55"/>
        <v/>
      </c>
      <c r="I419" s="53" t="str">
        <f t="shared" si="56"/>
        <v/>
      </c>
      <c r="J419" s="53" t="str">
        <f t="shared" si="57"/>
        <v/>
      </c>
    </row>
    <row r="420" spans="2:10" ht="15" customHeight="1">
      <c r="B420" s="5" t="str">
        <f t="shared" si="58"/>
        <v/>
      </c>
      <c r="C420" s="54" t="str">
        <f t="shared" si="59"/>
        <v/>
      </c>
      <c r="D420" s="53" t="str">
        <f t="shared" si="54"/>
        <v/>
      </c>
      <c r="E420" s="53" t="str">
        <f t="shared" si="60"/>
        <v/>
      </c>
      <c r="F420" s="53" t="str">
        <f t="shared" si="61"/>
        <v/>
      </c>
      <c r="G420" s="53" t="str">
        <f t="shared" si="62"/>
        <v/>
      </c>
      <c r="H420" s="53" t="str">
        <f t="shared" si="55"/>
        <v/>
      </c>
      <c r="I420" s="53" t="str">
        <f t="shared" si="56"/>
        <v/>
      </c>
      <c r="J420" s="53" t="str">
        <f t="shared" si="57"/>
        <v/>
      </c>
    </row>
    <row r="421" spans="2:10" ht="15" customHeight="1">
      <c r="B421" s="5" t="str">
        <f t="shared" si="58"/>
        <v/>
      </c>
      <c r="C421" s="54" t="str">
        <f t="shared" si="59"/>
        <v/>
      </c>
      <c r="D421" s="53" t="str">
        <f t="shared" si="54"/>
        <v/>
      </c>
      <c r="E421" s="53" t="str">
        <f t="shared" si="60"/>
        <v/>
      </c>
      <c r="F421" s="53" t="str">
        <f t="shared" si="61"/>
        <v/>
      </c>
      <c r="G421" s="53" t="str">
        <f t="shared" si="62"/>
        <v/>
      </c>
      <c r="H421" s="53" t="str">
        <f t="shared" si="55"/>
        <v/>
      </c>
      <c r="I421" s="53" t="str">
        <f t="shared" si="56"/>
        <v/>
      </c>
      <c r="J421" s="53" t="str">
        <f t="shared" si="57"/>
        <v/>
      </c>
    </row>
    <row r="422" spans="2:10" ht="15" customHeight="1">
      <c r="B422" s="5" t="str">
        <f t="shared" si="58"/>
        <v/>
      </c>
      <c r="C422" s="54" t="str">
        <f t="shared" si="59"/>
        <v/>
      </c>
      <c r="D422" s="53" t="str">
        <f t="shared" si="54"/>
        <v/>
      </c>
      <c r="E422" s="53" t="str">
        <f t="shared" si="60"/>
        <v/>
      </c>
      <c r="F422" s="53" t="str">
        <f t="shared" si="61"/>
        <v/>
      </c>
      <c r="G422" s="53" t="str">
        <f t="shared" si="62"/>
        <v/>
      </c>
      <c r="H422" s="53" t="str">
        <f t="shared" si="55"/>
        <v/>
      </c>
      <c r="I422" s="53" t="str">
        <f t="shared" si="56"/>
        <v/>
      </c>
      <c r="J422" s="53" t="str">
        <f t="shared" si="57"/>
        <v/>
      </c>
    </row>
    <row r="423" spans="2:10" ht="15" customHeight="1">
      <c r="B423" s="5" t="str">
        <f t="shared" si="58"/>
        <v/>
      </c>
      <c r="C423" s="54" t="str">
        <f t="shared" si="59"/>
        <v/>
      </c>
      <c r="D423" s="53" t="str">
        <f t="shared" si="54"/>
        <v/>
      </c>
      <c r="E423" s="53" t="str">
        <f t="shared" si="60"/>
        <v/>
      </c>
      <c r="F423" s="53" t="str">
        <f t="shared" si="61"/>
        <v/>
      </c>
      <c r="G423" s="53" t="str">
        <f t="shared" si="62"/>
        <v/>
      </c>
      <c r="H423" s="53" t="str">
        <f t="shared" si="55"/>
        <v/>
      </c>
      <c r="I423" s="53" t="str">
        <f t="shared" si="56"/>
        <v/>
      </c>
      <c r="J423" s="53" t="str">
        <f t="shared" si="57"/>
        <v/>
      </c>
    </row>
    <row r="424" spans="2:10" ht="15" customHeight="1">
      <c r="B424" s="5" t="str">
        <f t="shared" si="58"/>
        <v/>
      </c>
      <c r="C424" s="54" t="str">
        <f t="shared" si="59"/>
        <v/>
      </c>
      <c r="D424" s="53" t="str">
        <f t="shared" si="54"/>
        <v/>
      </c>
      <c r="E424" s="53" t="str">
        <f t="shared" si="60"/>
        <v/>
      </c>
      <c r="F424" s="53" t="str">
        <f t="shared" si="61"/>
        <v/>
      </c>
      <c r="G424" s="53" t="str">
        <f t="shared" si="62"/>
        <v/>
      </c>
      <c r="H424" s="53" t="str">
        <f t="shared" si="55"/>
        <v/>
      </c>
      <c r="I424" s="53" t="str">
        <f t="shared" si="56"/>
        <v/>
      </c>
      <c r="J424" s="53" t="str">
        <f t="shared" si="57"/>
        <v/>
      </c>
    </row>
    <row r="425" spans="2:10" ht="15" customHeight="1">
      <c r="B425" s="5" t="str">
        <f t="shared" si="58"/>
        <v/>
      </c>
      <c r="C425" s="54" t="str">
        <f t="shared" si="59"/>
        <v/>
      </c>
      <c r="D425" s="53" t="str">
        <f t="shared" si="54"/>
        <v/>
      </c>
      <c r="E425" s="53" t="str">
        <f t="shared" si="60"/>
        <v/>
      </c>
      <c r="F425" s="53" t="str">
        <f t="shared" si="61"/>
        <v/>
      </c>
      <c r="G425" s="53" t="str">
        <f t="shared" si="62"/>
        <v/>
      </c>
      <c r="H425" s="53" t="str">
        <f t="shared" si="55"/>
        <v/>
      </c>
      <c r="I425" s="53" t="str">
        <f t="shared" si="56"/>
        <v/>
      </c>
      <c r="J425" s="53" t="str">
        <f t="shared" si="57"/>
        <v/>
      </c>
    </row>
    <row r="426" spans="2:10" ht="15" customHeight="1">
      <c r="B426" s="5" t="str">
        <f t="shared" si="58"/>
        <v/>
      </c>
      <c r="C426" s="54" t="str">
        <f t="shared" si="59"/>
        <v/>
      </c>
      <c r="D426" s="53" t="str">
        <f t="shared" si="54"/>
        <v/>
      </c>
      <c r="E426" s="53" t="str">
        <f t="shared" si="60"/>
        <v/>
      </c>
      <c r="F426" s="53" t="str">
        <f t="shared" si="61"/>
        <v/>
      </c>
      <c r="G426" s="53" t="str">
        <f t="shared" si="62"/>
        <v/>
      </c>
      <c r="H426" s="53" t="str">
        <f t="shared" si="55"/>
        <v/>
      </c>
      <c r="I426" s="53" t="str">
        <f t="shared" si="56"/>
        <v/>
      </c>
      <c r="J426" s="53" t="str">
        <f t="shared" si="57"/>
        <v/>
      </c>
    </row>
    <row r="427" spans="2:10" ht="15" customHeight="1">
      <c r="B427" s="5" t="str">
        <f t="shared" si="58"/>
        <v/>
      </c>
      <c r="C427" s="54" t="str">
        <f t="shared" si="59"/>
        <v/>
      </c>
      <c r="D427" s="53" t="str">
        <f t="shared" si="54"/>
        <v/>
      </c>
      <c r="E427" s="53" t="str">
        <f t="shared" si="60"/>
        <v/>
      </c>
      <c r="F427" s="53" t="str">
        <f t="shared" si="61"/>
        <v/>
      </c>
      <c r="G427" s="53" t="str">
        <f t="shared" si="62"/>
        <v/>
      </c>
      <c r="H427" s="53" t="str">
        <f t="shared" si="55"/>
        <v/>
      </c>
      <c r="I427" s="53" t="str">
        <f t="shared" si="56"/>
        <v/>
      </c>
      <c r="J427" s="53" t="str">
        <f t="shared" si="57"/>
        <v/>
      </c>
    </row>
    <row r="428" spans="2:10" ht="15" customHeight="1">
      <c r="B428" s="5" t="str">
        <f t="shared" si="58"/>
        <v/>
      </c>
      <c r="C428" s="54" t="str">
        <f t="shared" si="59"/>
        <v/>
      </c>
      <c r="D428" s="53" t="str">
        <f t="shared" si="54"/>
        <v/>
      </c>
      <c r="E428" s="53" t="str">
        <f t="shared" si="60"/>
        <v/>
      </c>
      <c r="F428" s="53" t="str">
        <f t="shared" si="61"/>
        <v/>
      </c>
      <c r="G428" s="53" t="str">
        <f t="shared" si="62"/>
        <v/>
      </c>
      <c r="H428" s="53" t="str">
        <f t="shared" si="55"/>
        <v/>
      </c>
      <c r="I428" s="53" t="str">
        <f t="shared" si="56"/>
        <v/>
      </c>
      <c r="J428" s="53" t="str">
        <f t="shared" si="57"/>
        <v/>
      </c>
    </row>
    <row r="429" spans="2:10" ht="15" customHeight="1">
      <c r="B429" s="5" t="str">
        <f t="shared" si="58"/>
        <v/>
      </c>
      <c r="C429" s="54" t="str">
        <f t="shared" si="59"/>
        <v/>
      </c>
      <c r="D429" s="53" t="str">
        <f t="shared" si="54"/>
        <v/>
      </c>
      <c r="E429" s="53" t="str">
        <f t="shared" si="60"/>
        <v/>
      </c>
      <c r="F429" s="53" t="str">
        <f t="shared" si="61"/>
        <v/>
      </c>
      <c r="G429" s="53" t="str">
        <f t="shared" si="62"/>
        <v/>
      </c>
      <c r="H429" s="53" t="str">
        <f t="shared" si="55"/>
        <v/>
      </c>
      <c r="I429" s="53" t="str">
        <f t="shared" si="56"/>
        <v/>
      </c>
      <c r="J429" s="53" t="str">
        <f t="shared" si="57"/>
        <v/>
      </c>
    </row>
    <row r="430" spans="2:10" ht="15" customHeight="1">
      <c r="B430" s="5" t="str">
        <f t="shared" si="58"/>
        <v/>
      </c>
      <c r="C430" s="54" t="str">
        <f t="shared" si="59"/>
        <v/>
      </c>
      <c r="D430" s="53" t="str">
        <f t="shared" si="54"/>
        <v/>
      </c>
      <c r="E430" s="53" t="str">
        <f t="shared" si="60"/>
        <v/>
      </c>
      <c r="F430" s="53" t="str">
        <f t="shared" si="61"/>
        <v/>
      </c>
      <c r="G430" s="53" t="str">
        <f t="shared" si="62"/>
        <v/>
      </c>
      <c r="H430" s="53" t="str">
        <f t="shared" si="55"/>
        <v/>
      </c>
      <c r="I430" s="53" t="str">
        <f t="shared" si="56"/>
        <v/>
      </c>
      <c r="J430" s="53" t="str">
        <f t="shared" si="57"/>
        <v/>
      </c>
    </row>
    <row r="431" spans="2:10" ht="15" customHeight="1">
      <c r="B431" s="5" t="str">
        <f t="shared" si="58"/>
        <v/>
      </c>
      <c r="C431" s="54" t="str">
        <f t="shared" si="59"/>
        <v/>
      </c>
      <c r="D431" s="53" t="str">
        <f t="shared" si="54"/>
        <v/>
      </c>
      <c r="E431" s="53" t="str">
        <f t="shared" si="60"/>
        <v/>
      </c>
      <c r="F431" s="53" t="str">
        <f t="shared" si="61"/>
        <v/>
      </c>
      <c r="G431" s="53" t="str">
        <f t="shared" si="62"/>
        <v/>
      </c>
      <c r="H431" s="53" t="str">
        <f t="shared" si="55"/>
        <v/>
      </c>
      <c r="I431" s="53" t="str">
        <f t="shared" si="56"/>
        <v/>
      </c>
      <c r="J431" s="53" t="str">
        <f t="shared" si="57"/>
        <v/>
      </c>
    </row>
    <row r="432" spans="2:10" ht="15" customHeight="1">
      <c r="B432" s="5" t="str">
        <f t="shared" si="58"/>
        <v/>
      </c>
      <c r="C432" s="54" t="str">
        <f t="shared" si="59"/>
        <v/>
      </c>
      <c r="D432" s="53" t="str">
        <f t="shared" si="54"/>
        <v/>
      </c>
      <c r="E432" s="53" t="str">
        <f t="shared" si="60"/>
        <v/>
      </c>
      <c r="F432" s="53" t="str">
        <f t="shared" si="61"/>
        <v/>
      </c>
      <c r="G432" s="53" t="str">
        <f t="shared" si="62"/>
        <v/>
      </c>
      <c r="H432" s="53" t="str">
        <f t="shared" si="55"/>
        <v/>
      </c>
      <c r="I432" s="53" t="str">
        <f t="shared" si="56"/>
        <v/>
      </c>
      <c r="J432" s="53" t="str">
        <f t="shared" si="57"/>
        <v/>
      </c>
    </row>
    <row r="433" spans="2:10" ht="15" customHeight="1">
      <c r="B433" s="5" t="str">
        <f t="shared" si="58"/>
        <v/>
      </c>
      <c r="C433" s="54" t="str">
        <f t="shared" si="59"/>
        <v/>
      </c>
      <c r="D433" s="53" t="str">
        <f t="shared" si="54"/>
        <v/>
      </c>
      <c r="E433" s="53" t="str">
        <f t="shared" si="60"/>
        <v/>
      </c>
      <c r="F433" s="53" t="str">
        <f t="shared" si="61"/>
        <v/>
      </c>
      <c r="G433" s="53" t="str">
        <f t="shared" si="62"/>
        <v/>
      </c>
      <c r="H433" s="53" t="str">
        <f t="shared" si="55"/>
        <v/>
      </c>
      <c r="I433" s="53" t="str">
        <f t="shared" si="56"/>
        <v/>
      </c>
      <c r="J433" s="53" t="str">
        <f t="shared" si="57"/>
        <v/>
      </c>
    </row>
    <row r="434" spans="2:10" ht="15" customHeight="1">
      <c r="B434" s="5" t="str">
        <f t="shared" si="58"/>
        <v/>
      </c>
      <c r="C434" s="54" t="str">
        <f t="shared" si="59"/>
        <v/>
      </c>
      <c r="D434" s="53" t="str">
        <f t="shared" si="54"/>
        <v/>
      </c>
      <c r="E434" s="53" t="str">
        <f t="shared" si="60"/>
        <v/>
      </c>
      <c r="F434" s="53" t="str">
        <f t="shared" si="61"/>
        <v/>
      </c>
      <c r="G434" s="53" t="str">
        <f t="shared" si="62"/>
        <v/>
      </c>
      <c r="H434" s="53" t="str">
        <f t="shared" si="55"/>
        <v/>
      </c>
      <c r="I434" s="53" t="str">
        <f t="shared" si="56"/>
        <v/>
      </c>
      <c r="J434" s="53" t="str">
        <f t="shared" si="57"/>
        <v/>
      </c>
    </row>
    <row r="435" spans="2:10" ht="15" customHeight="1">
      <c r="B435" s="5" t="str">
        <f t="shared" si="58"/>
        <v/>
      </c>
      <c r="C435" s="54" t="str">
        <f t="shared" si="59"/>
        <v/>
      </c>
      <c r="D435" s="53" t="str">
        <f t="shared" si="54"/>
        <v/>
      </c>
      <c r="E435" s="53" t="str">
        <f t="shared" si="60"/>
        <v/>
      </c>
      <c r="F435" s="53" t="str">
        <f t="shared" si="61"/>
        <v/>
      </c>
      <c r="G435" s="53" t="str">
        <f t="shared" si="62"/>
        <v/>
      </c>
      <c r="H435" s="53" t="str">
        <f t="shared" si="55"/>
        <v/>
      </c>
      <c r="I435" s="53" t="str">
        <f t="shared" si="56"/>
        <v/>
      </c>
      <c r="J435" s="53" t="str">
        <f t="shared" si="57"/>
        <v/>
      </c>
    </row>
    <row r="436" spans="2:10" ht="15" customHeight="1">
      <c r="B436" s="5" t="str">
        <f t="shared" si="58"/>
        <v/>
      </c>
      <c r="C436" s="54" t="str">
        <f t="shared" si="59"/>
        <v/>
      </c>
      <c r="D436" s="53" t="str">
        <f t="shared" si="54"/>
        <v/>
      </c>
      <c r="E436" s="53" t="str">
        <f t="shared" si="60"/>
        <v/>
      </c>
      <c r="F436" s="53" t="str">
        <f t="shared" si="61"/>
        <v/>
      </c>
      <c r="G436" s="53" t="str">
        <f t="shared" si="62"/>
        <v/>
      </c>
      <c r="H436" s="53" t="str">
        <f t="shared" si="55"/>
        <v/>
      </c>
      <c r="I436" s="53" t="str">
        <f t="shared" si="56"/>
        <v/>
      </c>
      <c r="J436" s="53" t="str">
        <f t="shared" si="57"/>
        <v/>
      </c>
    </row>
    <row r="437" spans="2:10" ht="15" customHeight="1">
      <c r="B437" s="5" t="str">
        <f t="shared" si="58"/>
        <v/>
      </c>
      <c r="C437" s="54" t="str">
        <f t="shared" si="59"/>
        <v/>
      </c>
      <c r="D437" s="53" t="str">
        <f t="shared" si="54"/>
        <v/>
      </c>
      <c r="E437" s="53" t="str">
        <f t="shared" si="60"/>
        <v/>
      </c>
      <c r="F437" s="53" t="str">
        <f t="shared" si="61"/>
        <v/>
      </c>
      <c r="G437" s="53" t="str">
        <f t="shared" si="62"/>
        <v/>
      </c>
      <c r="H437" s="53" t="str">
        <f t="shared" si="55"/>
        <v/>
      </c>
      <c r="I437" s="53" t="str">
        <f t="shared" si="56"/>
        <v/>
      </c>
      <c r="J437" s="53" t="str">
        <f t="shared" si="57"/>
        <v/>
      </c>
    </row>
    <row r="438" spans="2:10" ht="15" customHeight="1">
      <c r="B438" s="5" t="str">
        <f t="shared" si="58"/>
        <v/>
      </c>
      <c r="C438" s="54" t="str">
        <f t="shared" si="59"/>
        <v/>
      </c>
      <c r="D438" s="53" t="str">
        <f t="shared" si="54"/>
        <v/>
      </c>
      <c r="E438" s="53" t="str">
        <f t="shared" si="60"/>
        <v/>
      </c>
      <c r="F438" s="53" t="str">
        <f t="shared" si="61"/>
        <v/>
      </c>
      <c r="G438" s="53" t="str">
        <f t="shared" si="62"/>
        <v/>
      </c>
      <c r="H438" s="53" t="str">
        <f t="shared" si="55"/>
        <v/>
      </c>
      <c r="I438" s="53" t="str">
        <f t="shared" si="56"/>
        <v/>
      </c>
      <c r="J438" s="53" t="str">
        <f t="shared" si="57"/>
        <v/>
      </c>
    </row>
    <row r="439" spans="2:10" ht="15" customHeight="1">
      <c r="B439" s="5" t="str">
        <f t="shared" si="58"/>
        <v/>
      </c>
      <c r="C439" s="54" t="str">
        <f t="shared" si="59"/>
        <v/>
      </c>
      <c r="D439" s="53" t="str">
        <f t="shared" si="54"/>
        <v/>
      </c>
      <c r="E439" s="53" t="str">
        <f t="shared" si="60"/>
        <v/>
      </c>
      <c r="F439" s="53" t="str">
        <f t="shared" si="61"/>
        <v/>
      </c>
      <c r="G439" s="53" t="str">
        <f t="shared" si="62"/>
        <v/>
      </c>
      <c r="H439" s="53" t="str">
        <f t="shared" si="55"/>
        <v/>
      </c>
      <c r="I439" s="53" t="str">
        <f t="shared" si="56"/>
        <v/>
      </c>
      <c r="J439" s="53" t="str">
        <f t="shared" si="57"/>
        <v/>
      </c>
    </row>
    <row r="440" spans="2:10" ht="15" customHeight="1">
      <c r="B440" s="5" t="str">
        <f t="shared" si="58"/>
        <v/>
      </c>
      <c r="C440" s="54" t="str">
        <f t="shared" si="59"/>
        <v/>
      </c>
      <c r="D440" s="53" t="str">
        <f t="shared" si="54"/>
        <v/>
      </c>
      <c r="E440" s="53" t="str">
        <f t="shared" si="60"/>
        <v/>
      </c>
      <c r="F440" s="53" t="str">
        <f t="shared" si="61"/>
        <v/>
      </c>
      <c r="G440" s="53" t="str">
        <f t="shared" si="62"/>
        <v/>
      </c>
      <c r="H440" s="53" t="str">
        <f t="shared" si="55"/>
        <v/>
      </c>
      <c r="I440" s="53" t="str">
        <f t="shared" si="56"/>
        <v/>
      </c>
      <c r="J440" s="53" t="str">
        <f t="shared" si="57"/>
        <v/>
      </c>
    </row>
    <row r="441" spans="2:10" ht="15" customHeight="1">
      <c r="B441" s="5" t="str">
        <f t="shared" si="58"/>
        <v/>
      </c>
      <c r="C441" s="54" t="str">
        <f t="shared" si="59"/>
        <v/>
      </c>
      <c r="D441" s="53" t="str">
        <f t="shared" si="54"/>
        <v/>
      </c>
      <c r="E441" s="53" t="str">
        <f t="shared" si="60"/>
        <v/>
      </c>
      <c r="F441" s="53" t="str">
        <f t="shared" si="61"/>
        <v/>
      </c>
      <c r="G441" s="53" t="str">
        <f t="shared" si="62"/>
        <v/>
      </c>
      <c r="H441" s="53" t="str">
        <f t="shared" si="55"/>
        <v/>
      </c>
      <c r="I441" s="53" t="str">
        <f t="shared" si="56"/>
        <v/>
      </c>
      <c r="J441" s="53" t="str">
        <f t="shared" si="57"/>
        <v/>
      </c>
    </row>
    <row r="442" spans="2:10" ht="15" customHeight="1">
      <c r="B442" s="5" t="str">
        <f t="shared" si="58"/>
        <v/>
      </c>
      <c r="C442" s="54" t="str">
        <f t="shared" si="59"/>
        <v/>
      </c>
      <c r="D442" s="53" t="str">
        <f t="shared" si="54"/>
        <v/>
      </c>
      <c r="E442" s="53" t="str">
        <f t="shared" si="60"/>
        <v/>
      </c>
      <c r="F442" s="53" t="str">
        <f t="shared" si="61"/>
        <v/>
      </c>
      <c r="G442" s="53" t="str">
        <f t="shared" si="62"/>
        <v/>
      </c>
      <c r="H442" s="53" t="str">
        <f t="shared" si="55"/>
        <v/>
      </c>
      <c r="I442" s="53" t="str">
        <f t="shared" si="56"/>
        <v/>
      </c>
      <c r="J442" s="53" t="str">
        <f t="shared" si="57"/>
        <v/>
      </c>
    </row>
    <row r="443" spans="2:10" ht="15" customHeight="1">
      <c r="B443" s="5" t="str">
        <f t="shared" si="58"/>
        <v/>
      </c>
      <c r="C443" s="54" t="str">
        <f t="shared" si="59"/>
        <v/>
      </c>
      <c r="D443" s="53" t="str">
        <f t="shared" si="54"/>
        <v/>
      </c>
      <c r="E443" s="53" t="str">
        <f t="shared" si="60"/>
        <v/>
      </c>
      <c r="F443" s="53" t="str">
        <f t="shared" si="61"/>
        <v/>
      </c>
      <c r="G443" s="53" t="str">
        <f t="shared" si="62"/>
        <v/>
      </c>
      <c r="H443" s="53" t="str">
        <f t="shared" si="55"/>
        <v/>
      </c>
      <c r="I443" s="53" t="str">
        <f t="shared" si="56"/>
        <v/>
      </c>
      <c r="J443" s="53" t="str">
        <f t="shared" si="57"/>
        <v/>
      </c>
    </row>
    <row r="444" spans="2:10" ht="15" customHeight="1">
      <c r="B444" s="5" t="str">
        <f t="shared" si="58"/>
        <v/>
      </c>
      <c r="C444" s="54" t="str">
        <f t="shared" si="59"/>
        <v/>
      </c>
      <c r="D444" s="53" t="str">
        <f t="shared" si="54"/>
        <v/>
      </c>
      <c r="E444" s="53" t="str">
        <f t="shared" si="60"/>
        <v/>
      </c>
      <c r="F444" s="53" t="str">
        <f t="shared" si="61"/>
        <v/>
      </c>
      <c r="G444" s="53" t="str">
        <f t="shared" si="62"/>
        <v/>
      </c>
      <c r="H444" s="53" t="str">
        <f t="shared" si="55"/>
        <v/>
      </c>
      <c r="I444" s="53" t="str">
        <f t="shared" si="56"/>
        <v/>
      </c>
      <c r="J444" s="53" t="str">
        <f t="shared" si="57"/>
        <v/>
      </c>
    </row>
    <row r="445" spans="2:10" ht="15" customHeight="1">
      <c r="B445" s="5" t="str">
        <f t="shared" si="58"/>
        <v/>
      </c>
      <c r="C445" s="54" t="str">
        <f t="shared" si="59"/>
        <v/>
      </c>
      <c r="D445" s="53" t="str">
        <f t="shared" si="54"/>
        <v/>
      </c>
      <c r="E445" s="53" t="str">
        <f t="shared" si="60"/>
        <v/>
      </c>
      <c r="F445" s="53" t="str">
        <f t="shared" si="61"/>
        <v/>
      </c>
      <c r="G445" s="53" t="str">
        <f t="shared" si="62"/>
        <v/>
      </c>
      <c r="H445" s="53" t="str">
        <f t="shared" si="55"/>
        <v/>
      </c>
      <c r="I445" s="53" t="str">
        <f t="shared" si="56"/>
        <v/>
      </c>
      <c r="J445" s="53" t="str">
        <f t="shared" si="57"/>
        <v/>
      </c>
    </row>
    <row r="446" spans="2:10" ht="15" customHeight="1">
      <c r="B446" s="5" t="str">
        <f t="shared" si="58"/>
        <v/>
      </c>
      <c r="C446" s="54" t="str">
        <f t="shared" si="59"/>
        <v/>
      </c>
      <c r="D446" s="53" t="str">
        <f t="shared" si="54"/>
        <v/>
      </c>
      <c r="E446" s="53" t="str">
        <f t="shared" si="60"/>
        <v/>
      </c>
      <c r="F446" s="53" t="str">
        <f t="shared" si="61"/>
        <v/>
      </c>
      <c r="G446" s="53" t="str">
        <f t="shared" si="62"/>
        <v/>
      </c>
      <c r="H446" s="53" t="str">
        <f t="shared" si="55"/>
        <v/>
      </c>
      <c r="I446" s="53" t="str">
        <f t="shared" si="56"/>
        <v/>
      </c>
      <c r="J446" s="53" t="str">
        <f t="shared" si="57"/>
        <v/>
      </c>
    </row>
    <row r="447" spans="2:10" ht="15" customHeight="1">
      <c r="B447" s="5" t="str">
        <f t="shared" si="58"/>
        <v/>
      </c>
      <c r="C447" s="54" t="str">
        <f t="shared" si="59"/>
        <v/>
      </c>
      <c r="D447" s="53" t="str">
        <f t="shared" si="54"/>
        <v/>
      </c>
      <c r="E447" s="53" t="str">
        <f t="shared" si="60"/>
        <v/>
      </c>
      <c r="F447" s="53" t="str">
        <f t="shared" si="61"/>
        <v/>
      </c>
      <c r="G447" s="53" t="str">
        <f t="shared" si="62"/>
        <v/>
      </c>
      <c r="H447" s="53" t="str">
        <f t="shared" si="55"/>
        <v/>
      </c>
      <c r="I447" s="53" t="str">
        <f t="shared" si="56"/>
        <v/>
      </c>
      <c r="J447" s="53" t="str">
        <f t="shared" si="57"/>
        <v/>
      </c>
    </row>
    <row r="448" spans="2:10" ht="15" customHeight="1">
      <c r="B448" s="5" t="str">
        <f t="shared" si="58"/>
        <v/>
      </c>
      <c r="C448" s="54" t="str">
        <f t="shared" si="59"/>
        <v/>
      </c>
      <c r="D448" s="53" t="str">
        <f t="shared" si="54"/>
        <v/>
      </c>
      <c r="E448" s="53" t="str">
        <f t="shared" si="60"/>
        <v/>
      </c>
      <c r="F448" s="53" t="str">
        <f t="shared" si="61"/>
        <v/>
      </c>
      <c r="G448" s="53" t="str">
        <f t="shared" si="62"/>
        <v/>
      </c>
      <c r="H448" s="53" t="str">
        <f t="shared" si="55"/>
        <v/>
      </c>
      <c r="I448" s="53" t="str">
        <f t="shared" si="56"/>
        <v/>
      </c>
      <c r="J448" s="53" t="str">
        <f t="shared" si="57"/>
        <v/>
      </c>
    </row>
    <row r="449" spans="2:10" ht="15" customHeight="1">
      <c r="B449" s="5" t="str">
        <f t="shared" si="58"/>
        <v/>
      </c>
      <c r="C449" s="54" t="str">
        <f t="shared" si="59"/>
        <v/>
      </c>
      <c r="D449" s="53" t="str">
        <f t="shared" si="54"/>
        <v/>
      </c>
      <c r="E449" s="53" t="str">
        <f t="shared" si="60"/>
        <v/>
      </c>
      <c r="F449" s="53" t="str">
        <f t="shared" si="61"/>
        <v/>
      </c>
      <c r="G449" s="53" t="str">
        <f t="shared" si="62"/>
        <v/>
      </c>
      <c r="H449" s="53" t="str">
        <f t="shared" si="55"/>
        <v/>
      </c>
      <c r="I449" s="53" t="str">
        <f t="shared" si="56"/>
        <v/>
      </c>
      <c r="J449" s="53" t="str">
        <f t="shared" si="57"/>
        <v/>
      </c>
    </row>
    <row r="450" spans="2:10" ht="15" customHeight="1">
      <c r="B450" s="5" t="str">
        <f t="shared" si="58"/>
        <v/>
      </c>
      <c r="C450" s="54" t="str">
        <f t="shared" si="59"/>
        <v/>
      </c>
      <c r="D450" s="53" t="str">
        <f t="shared" si="54"/>
        <v/>
      </c>
      <c r="E450" s="53" t="str">
        <f t="shared" si="60"/>
        <v/>
      </c>
      <c r="F450" s="53" t="str">
        <f t="shared" si="61"/>
        <v/>
      </c>
      <c r="G450" s="53" t="str">
        <f t="shared" si="62"/>
        <v/>
      </c>
      <c r="H450" s="53" t="str">
        <f t="shared" si="55"/>
        <v/>
      </c>
      <c r="I450" s="53" t="str">
        <f t="shared" si="56"/>
        <v/>
      </c>
      <c r="J450" s="53" t="str">
        <f t="shared" si="57"/>
        <v/>
      </c>
    </row>
    <row r="451" spans="2:10" ht="15" customHeight="1">
      <c r="B451" s="5" t="str">
        <f t="shared" si="58"/>
        <v/>
      </c>
      <c r="C451" s="54" t="str">
        <f t="shared" si="59"/>
        <v/>
      </c>
      <c r="D451" s="53" t="str">
        <f t="shared" si="54"/>
        <v/>
      </c>
      <c r="E451" s="53" t="str">
        <f t="shared" si="60"/>
        <v/>
      </c>
      <c r="F451" s="53" t="str">
        <f t="shared" si="61"/>
        <v/>
      </c>
      <c r="G451" s="53" t="str">
        <f t="shared" si="62"/>
        <v/>
      </c>
      <c r="H451" s="53" t="str">
        <f t="shared" si="55"/>
        <v/>
      </c>
      <c r="I451" s="53" t="str">
        <f t="shared" si="56"/>
        <v/>
      </c>
      <c r="J451" s="53" t="str">
        <f t="shared" si="57"/>
        <v/>
      </c>
    </row>
    <row r="452" spans="2:10" ht="15" customHeight="1">
      <c r="B452" s="5" t="str">
        <f t="shared" si="58"/>
        <v/>
      </c>
      <c r="C452" s="54" t="str">
        <f t="shared" si="59"/>
        <v/>
      </c>
      <c r="D452" s="53" t="str">
        <f t="shared" si="54"/>
        <v/>
      </c>
      <c r="E452" s="53" t="str">
        <f t="shared" si="60"/>
        <v/>
      </c>
      <c r="F452" s="53" t="str">
        <f t="shared" si="61"/>
        <v/>
      </c>
      <c r="G452" s="53" t="str">
        <f t="shared" si="62"/>
        <v/>
      </c>
      <c r="H452" s="53" t="str">
        <f t="shared" si="55"/>
        <v/>
      </c>
      <c r="I452" s="53" t="str">
        <f t="shared" si="56"/>
        <v/>
      </c>
      <c r="J452" s="53" t="str">
        <f t="shared" si="57"/>
        <v/>
      </c>
    </row>
    <row r="453" spans="2:10" ht="15" customHeight="1">
      <c r="B453" s="5" t="str">
        <f t="shared" si="58"/>
        <v/>
      </c>
      <c r="C453" s="54" t="str">
        <f t="shared" si="59"/>
        <v/>
      </c>
      <c r="D453" s="53" t="str">
        <f t="shared" si="54"/>
        <v/>
      </c>
      <c r="E453" s="53" t="str">
        <f t="shared" si="60"/>
        <v/>
      </c>
      <c r="F453" s="53" t="str">
        <f t="shared" si="61"/>
        <v/>
      </c>
      <c r="G453" s="53" t="str">
        <f t="shared" si="62"/>
        <v/>
      </c>
      <c r="H453" s="53" t="str">
        <f t="shared" si="55"/>
        <v/>
      </c>
      <c r="I453" s="53" t="str">
        <f t="shared" si="56"/>
        <v/>
      </c>
      <c r="J453" s="53" t="str">
        <f t="shared" si="57"/>
        <v/>
      </c>
    </row>
    <row r="454" spans="2:10" ht="15" customHeight="1">
      <c r="B454" s="5" t="str">
        <f t="shared" si="58"/>
        <v/>
      </c>
      <c r="C454" s="54" t="str">
        <f t="shared" si="59"/>
        <v/>
      </c>
      <c r="D454" s="53" t="str">
        <f t="shared" si="54"/>
        <v/>
      </c>
      <c r="E454" s="53" t="str">
        <f t="shared" si="60"/>
        <v/>
      </c>
      <c r="F454" s="53" t="str">
        <f t="shared" si="61"/>
        <v/>
      </c>
      <c r="G454" s="53" t="str">
        <f t="shared" si="62"/>
        <v/>
      </c>
      <c r="H454" s="53" t="str">
        <f t="shared" si="55"/>
        <v/>
      </c>
      <c r="I454" s="53" t="str">
        <f t="shared" si="56"/>
        <v/>
      </c>
      <c r="J454" s="53" t="str">
        <f t="shared" si="57"/>
        <v/>
      </c>
    </row>
    <row r="455" spans="2:10" ht="15" customHeight="1">
      <c r="B455" s="5" t="str">
        <f t="shared" si="58"/>
        <v/>
      </c>
      <c r="C455" s="54" t="str">
        <f t="shared" si="59"/>
        <v/>
      </c>
      <c r="D455" s="53" t="str">
        <f t="shared" si="54"/>
        <v/>
      </c>
      <c r="E455" s="53" t="str">
        <f t="shared" si="60"/>
        <v/>
      </c>
      <c r="F455" s="53" t="str">
        <f t="shared" si="61"/>
        <v/>
      </c>
      <c r="G455" s="53" t="str">
        <f t="shared" si="62"/>
        <v/>
      </c>
      <c r="H455" s="53" t="str">
        <f t="shared" si="55"/>
        <v/>
      </c>
      <c r="I455" s="53" t="str">
        <f t="shared" si="56"/>
        <v/>
      </c>
      <c r="J455" s="53" t="str">
        <f t="shared" si="57"/>
        <v/>
      </c>
    </row>
    <row r="456" spans="2:10" ht="15" customHeight="1">
      <c r="B456" s="5" t="str">
        <f t="shared" si="58"/>
        <v/>
      </c>
      <c r="C456" s="54" t="str">
        <f t="shared" si="59"/>
        <v/>
      </c>
      <c r="D456" s="53" t="str">
        <f t="shared" si="54"/>
        <v/>
      </c>
      <c r="E456" s="53" t="str">
        <f t="shared" si="60"/>
        <v/>
      </c>
      <c r="F456" s="53" t="str">
        <f t="shared" si="61"/>
        <v/>
      </c>
      <c r="G456" s="53" t="str">
        <f t="shared" si="62"/>
        <v/>
      </c>
      <c r="H456" s="53" t="str">
        <f t="shared" si="55"/>
        <v/>
      </c>
      <c r="I456" s="53" t="str">
        <f t="shared" si="56"/>
        <v/>
      </c>
      <c r="J456" s="53" t="str">
        <f t="shared" si="57"/>
        <v/>
      </c>
    </row>
    <row r="457" spans="2:10" ht="15" customHeight="1">
      <c r="B457" s="5" t="str">
        <f t="shared" si="58"/>
        <v/>
      </c>
      <c r="C457" s="54" t="str">
        <f t="shared" si="59"/>
        <v/>
      </c>
      <c r="D457" s="53" t="str">
        <f t="shared" si="54"/>
        <v/>
      </c>
      <c r="E457" s="53" t="str">
        <f t="shared" si="60"/>
        <v/>
      </c>
      <c r="F457" s="53" t="str">
        <f t="shared" si="61"/>
        <v/>
      </c>
      <c r="G457" s="53" t="str">
        <f t="shared" si="62"/>
        <v/>
      </c>
      <c r="H457" s="53" t="str">
        <f t="shared" si="55"/>
        <v/>
      </c>
      <c r="I457" s="53" t="str">
        <f t="shared" si="56"/>
        <v/>
      </c>
      <c r="J457" s="53" t="str">
        <f t="shared" si="57"/>
        <v/>
      </c>
    </row>
    <row r="458" spans="2:10" ht="15" customHeight="1">
      <c r="B458" s="5" t="str">
        <f t="shared" si="58"/>
        <v/>
      </c>
      <c r="C458" s="54" t="str">
        <f t="shared" si="59"/>
        <v/>
      </c>
      <c r="D458" s="53" t="str">
        <f t="shared" si="54"/>
        <v/>
      </c>
      <c r="E458" s="53" t="str">
        <f t="shared" si="60"/>
        <v/>
      </c>
      <c r="F458" s="53" t="str">
        <f t="shared" si="61"/>
        <v/>
      </c>
      <c r="G458" s="53" t="str">
        <f t="shared" si="62"/>
        <v/>
      </c>
      <c r="H458" s="53" t="str">
        <f t="shared" si="55"/>
        <v/>
      </c>
      <c r="I458" s="53" t="str">
        <f t="shared" si="56"/>
        <v/>
      </c>
      <c r="J458" s="53" t="str">
        <f t="shared" si="57"/>
        <v/>
      </c>
    </row>
    <row r="459" spans="2:10" ht="15" customHeight="1">
      <c r="B459" s="5" t="str">
        <f t="shared" si="58"/>
        <v/>
      </c>
      <c r="C459" s="54" t="str">
        <f t="shared" si="59"/>
        <v/>
      </c>
      <c r="D459" s="53" t="str">
        <f t="shared" si="54"/>
        <v/>
      </c>
      <c r="E459" s="53" t="str">
        <f t="shared" si="60"/>
        <v/>
      </c>
      <c r="F459" s="53" t="str">
        <f t="shared" si="61"/>
        <v/>
      </c>
      <c r="G459" s="53" t="str">
        <f t="shared" si="62"/>
        <v/>
      </c>
      <c r="H459" s="53" t="str">
        <f t="shared" si="55"/>
        <v/>
      </c>
      <c r="I459" s="53" t="str">
        <f t="shared" si="56"/>
        <v/>
      </c>
      <c r="J459" s="53" t="str">
        <f t="shared" si="57"/>
        <v/>
      </c>
    </row>
    <row r="460" spans="2:10" ht="15" customHeight="1">
      <c r="B460" s="5" t="str">
        <f t="shared" si="58"/>
        <v/>
      </c>
      <c r="C460" s="54" t="str">
        <f t="shared" si="59"/>
        <v/>
      </c>
      <c r="D460" s="53" t="str">
        <f t="shared" si="54"/>
        <v/>
      </c>
      <c r="E460" s="53" t="str">
        <f t="shared" si="60"/>
        <v/>
      </c>
      <c r="F460" s="53" t="str">
        <f t="shared" si="61"/>
        <v/>
      </c>
      <c r="G460" s="53" t="str">
        <f t="shared" si="62"/>
        <v/>
      </c>
      <c r="H460" s="53" t="str">
        <f t="shared" si="55"/>
        <v/>
      </c>
      <c r="I460" s="53" t="str">
        <f t="shared" si="56"/>
        <v/>
      </c>
      <c r="J460" s="53" t="str">
        <f t="shared" si="57"/>
        <v/>
      </c>
    </row>
    <row r="461" spans="2:10" ht="15" customHeight="1">
      <c r="B461" s="5" t="str">
        <f t="shared" si="58"/>
        <v/>
      </c>
      <c r="C461" s="54" t="str">
        <f t="shared" si="59"/>
        <v/>
      </c>
      <c r="D461" s="53" t="str">
        <f t="shared" si="54"/>
        <v/>
      </c>
      <c r="E461" s="53" t="str">
        <f t="shared" si="60"/>
        <v/>
      </c>
      <c r="F461" s="53" t="str">
        <f t="shared" si="61"/>
        <v/>
      </c>
      <c r="G461" s="53" t="str">
        <f t="shared" si="62"/>
        <v/>
      </c>
      <c r="H461" s="53" t="str">
        <f t="shared" si="55"/>
        <v/>
      </c>
      <c r="I461" s="53" t="str">
        <f t="shared" si="56"/>
        <v/>
      </c>
      <c r="J461" s="53" t="str">
        <f t="shared" si="57"/>
        <v/>
      </c>
    </row>
    <row r="462" spans="2:10" ht="15" customHeight="1">
      <c r="B462" s="5" t="str">
        <f t="shared" si="58"/>
        <v/>
      </c>
      <c r="C462" s="54" t="str">
        <f t="shared" si="59"/>
        <v/>
      </c>
      <c r="D462" s="53" t="str">
        <f t="shared" si="54"/>
        <v/>
      </c>
      <c r="E462" s="53" t="str">
        <f t="shared" si="60"/>
        <v/>
      </c>
      <c r="F462" s="53" t="str">
        <f t="shared" si="61"/>
        <v/>
      </c>
      <c r="G462" s="53" t="str">
        <f t="shared" si="62"/>
        <v/>
      </c>
      <c r="H462" s="53" t="str">
        <f t="shared" si="55"/>
        <v/>
      </c>
      <c r="I462" s="53" t="str">
        <f t="shared" si="56"/>
        <v/>
      </c>
      <c r="J462" s="53" t="str">
        <f t="shared" si="57"/>
        <v/>
      </c>
    </row>
    <row r="463" spans="2:10" ht="15" customHeight="1">
      <c r="B463" s="5" t="str">
        <f t="shared" si="58"/>
        <v/>
      </c>
      <c r="C463" s="54" t="str">
        <f t="shared" si="59"/>
        <v/>
      </c>
      <c r="D463" s="53" t="str">
        <f t="shared" si="54"/>
        <v/>
      </c>
      <c r="E463" s="53" t="str">
        <f t="shared" si="60"/>
        <v/>
      </c>
      <c r="F463" s="53" t="str">
        <f t="shared" si="61"/>
        <v/>
      </c>
      <c r="G463" s="53" t="str">
        <f t="shared" si="62"/>
        <v/>
      </c>
      <c r="H463" s="53" t="str">
        <f t="shared" si="55"/>
        <v/>
      </c>
      <c r="I463" s="53" t="str">
        <f t="shared" si="56"/>
        <v/>
      </c>
      <c r="J463" s="53" t="str">
        <f t="shared" si="57"/>
        <v/>
      </c>
    </row>
    <row r="464" spans="2:10" ht="15" customHeight="1">
      <c r="B464" s="5" t="str">
        <f t="shared" si="58"/>
        <v/>
      </c>
      <c r="C464" s="54" t="str">
        <f t="shared" si="59"/>
        <v/>
      </c>
      <c r="D464" s="53" t="str">
        <f t="shared" si="54"/>
        <v/>
      </c>
      <c r="E464" s="53" t="str">
        <f t="shared" si="60"/>
        <v/>
      </c>
      <c r="F464" s="53" t="str">
        <f t="shared" si="61"/>
        <v/>
      </c>
      <c r="G464" s="53" t="str">
        <f t="shared" si="62"/>
        <v/>
      </c>
      <c r="H464" s="53" t="str">
        <f t="shared" si="55"/>
        <v/>
      </c>
      <c r="I464" s="53" t="str">
        <f t="shared" si="56"/>
        <v/>
      </c>
      <c r="J464" s="53" t="str">
        <f t="shared" si="57"/>
        <v/>
      </c>
    </row>
    <row r="465" spans="2:10" ht="15" customHeight="1">
      <c r="B465" s="5" t="str">
        <f t="shared" si="58"/>
        <v/>
      </c>
      <c r="C465" s="54" t="str">
        <f t="shared" si="59"/>
        <v/>
      </c>
      <c r="D465" s="53" t="str">
        <f t="shared" si="54"/>
        <v/>
      </c>
      <c r="E465" s="53" t="str">
        <f t="shared" si="60"/>
        <v/>
      </c>
      <c r="F465" s="53" t="str">
        <f t="shared" si="61"/>
        <v/>
      </c>
      <c r="G465" s="53" t="str">
        <f t="shared" si="62"/>
        <v/>
      </c>
      <c r="H465" s="53" t="str">
        <f t="shared" si="55"/>
        <v/>
      </c>
      <c r="I465" s="53" t="str">
        <f t="shared" si="56"/>
        <v/>
      </c>
      <c r="J465" s="53" t="str">
        <f t="shared" si="57"/>
        <v/>
      </c>
    </row>
    <row r="466" spans="2:10" ht="15" customHeight="1">
      <c r="B466" s="5" t="str">
        <f t="shared" si="58"/>
        <v/>
      </c>
      <c r="C466" s="54" t="str">
        <f t="shared" si="59"/>
        <v/>
      </c>
      <c r="D466" s="53" t="str">
        <f t="shared" si="54"/>
        <v/>
      </c>
      <c r="E466" s="53" t="str">
        <f t="shared" si="60"/>
        <v/>
      </c>
      <c r="F466" s="53" t="str">
        <f t="shared" si="61"/>
        <v/>
      </c>
      <c r="G466" s="53" t="str">
        <f t="shared" si="62"/>
        <v/>
      </c>
      <c r="H466" s="53" t="str">
        <f t="shared" si="55"/>
        <v/>
      </c>
      <c r="I466" s="53" t="str">
        <f t="shared" si="56"/>
        <v/>
      </c>
      <c r="J466" s="53" t="str">
        <f t="shared" si="57"/>
        <v/>
      </c>
    </row>
    <row r="467" spans="2:10" ht="15" customHeight="1">
      <c r="B467" s="5" t="str">
        <f t="shared" si="58"/>
        <v/>
      </c>
      <c r="C467" s="54" t="str">
        <f t="shared" si="59"/>
        <v/>
      </c>
      <c r="D467" s="53" t="str">
        <f t="shared" si="54"/>
        <v/>
      </c>
      <c r="E467" s="53" t="str">
        <f t="shared" si="60"/>
        <v/>
      </c>
      <c r="F467" s="53" t="str">
        <f t="shared" si="61"/>
        <v/>
      </c>
      <c r="G467" s="53" t="str">
        <f t="shared" si="62"/>
        <v/>
      </c>
      <c r="H467" s="53" t="str">
        <f t="shared" si="55"/>
        <v/>
      </c>
      <c r="I467" s="53" t="str">
        <f t="shared" si="56"/>
        <v/>
      </c>
      <c r="J467" s="53" t="str">
        <f t="shared" si="57"/>
        <v/>
      </c>
    </row>
    <row r="468" spans="2:10" ht="15" customHeight="1">
      <c r="B468" s="5" t="str">
        <f t="shared" si="58"/>
        <v/>
      </c>
      <c r="C468" s="54" t="str">
        <f t="shared" si="59"/>
        <v/>
      </c>
      <c r="D468" s="53" t="str">
        <f t="shared" si="54"/>
        <v/>
      </c>
      <c r="E468" s="53" t="str">
        <f t="shared" si="60"/>
        <v/>
      </c>
      <c r="F468" s="53" t="str">
        <f t="shared" si="61"/>
        <v/>
      </c>
      <c r="G468" s="53" t="str">
        <f t="shared" si="62"/>
        <v/>
      </c>
      <c r="H468" s="53" t="str">
        <f t="shared" si="55"/>
        <v/>
      </c>
      <c r="I468" s="53" t="str">
        <f t="shared" si="56"/>
        <v/>
      </c>
      <c r="J468" s="53" t="str">
        <f t="shared" si="57"/>
        <v/>
      </c>
    </row>
    <row r="469" spans="2:10" ht="15" customHeight="1">
      <c r="B469" s="5" t="str">
        <f t="shared" si="58"/>
        <v/>
      </c>
      <c r="C469" s="54" t="str">
        <f t="shared" si="59"/>
        <v/>
      </c>
      <c r="D469" s="53" t="str">
        <f t="shared" si="54"/>
        <v/>
      </c>
      <c r="E469" s="53" t="str">
        <f t="shared" si="60"/>
        <v/>
      </c>
      <c r="F469" s="53" t="str">
        <f t="shared" si="61"/>
        <v/>
      </c>
      <c r="G469" s="53" t="str">
        <f t="shared" si="62"/>
        <v/>
      </c>
      <c r="H469" s="53" t="str">
        <f t="shared" si="55"/>
        <v/>
      </c>
      <c r="I469" s="53" t="str">
        <f t="shared" si="56"/>
        <v/>
      </c>
      <c r="J469" s="53" t="str">
        <f t="shared" si="57"/>
        <v/>
      </c>
    </row>
    <row r="470" spans="2:10" ht="15" customHeight="1">
      <c r="B470" s="5" t="str">
        <f t="shared" si="58"/>
        <v/>
      </c>
      <c r="C470" s="54" t="str">
        <f t="shared" si="59"/>
        <v/>
      </c>
      <c r="D470" s="53" t="str">
        <f t="shared" si="54"/>
        <v/>
      </c>
      <c r="E470" s="53" t="str">
        <f t="shared" si="60"/>
        <v/>
      </c>
      <c r="F470" s="53" t="str">
        <f t="shared" si="61"/>
        <v/>
      </c>
      <c r="G470" s="53" t="str">
        <f t="shared" si="62"/>
        <v/>
      </c>
      <c r="H470" s="53" t="str">
        <f t="shared" si="55"/>
        <v/>
      </c>
      <c r="I470" s="53" t="str">
        <f t="shared" si="56"/>
        <v/>
      </c>
      <c r="J470" s="53" t="str">
        <f t="shared" si="57"/>
        <v/>
      </c>
    </row>
    <row r="471" spans="2:10" ht="15" customHeight="1">
      <c r="B471" s="5" t="str">
        <f t="shared" si="58"/>
        <v/>
      </c>
      <c r="C471" s="54" t="str">
        <f t="shared" si="59"/>
        <v/>
      </c>
      <c r="D471" s="53" t="str">
        <f t="shared" si="54"/>
        <v/>
      </c>
      <c r="E471" s="53" t="str">
        <f t="shared" si="60"/>
        <v/>
      </c>
      <c r="F471" s="53" t="str">
        <f t="shared" si="61"/>
        <v/>
      </c>
      <c r="G471" s="53" t="str">
        <f t="shared" si="62"/>
        <v/>
      </c>
      <c r="H471" s="53" t="str">
        <f t="shared" si="55"/>
        <v/>
      </c>
      <c r="I471" s="53" t="str">
        <f t="shared" si="56"/>
        <v/>
      </c>
      <c r="J471" s="53" t="str">
        <f t="shared" si="57"/>
        <v/>
      </c>
    </row>
    <row r="472" spans="2:10" ht="15" customHeight="1">
      <c r="B472" s="5" t="str">
        <f t="shared" si="58"/>
        <v/>
      </c>
      <c r="C472" s="54" t="str">
        <f t="shared" si="59"/>
        <v/>
      </c>
      <c r="D472" s="53" t="str">
        <f t="shared" si="54"/>
        <v/>
      </c>
      <c r="E472" s="53" t="str">
        <f t="shared" si="60"/>
        <v/>
      </c>
      <c r="F472" s="53" t="str">
        <f t="shared" si="61"/>
        <v/>
      </c>
      <c r="G472" s="53" t="str">
        <f t="shared" si="62"/>
        <v/>
      </c>
      <c r="H472" s="53" t="str">
        <f t="shared" si="55"/>
        <v/>
      </c>
      <c r="I472" s="53" t="str">
        <f t="shared" si="56"/>
        <v/>
      </c>
      <c r="J472" s="53" t="str">
        <f t="shared" si="57"/>
        <v/>
      </c>
    </row>
    <row r="473" spans="2:10" ht="15" customHeight="1">
      <c r="B473" s="5" t="str">
        <f t="shared" si="58"/>
        <v/>
      </c>
      <c r="C473" s="54" t="str">
        <f t="shared" si="59"/>
        <v/>
      </c>
      <c r="D473" s="53" t="str">
        <f t="shared" si="54"/>
        <v/>
      </c>
      <c r="E473" s="53" t="str">
        <f t="shared" si="60"/>
        <v/>
      </c>
      <c r="F473" s="53" t="str">
        <f t="shared" si="61"/>
        <v/>
      </c>
      <c r="G473" s="53" t="str">
        <f t="shared" si="62"/>
        <v/>
      </c>
      <c r="H473" s="53" t="str">
        <f t="shared" si="55"/>
        <v/>
      </c>
      <c r="I473" s="53" t="str">
        <f t="shared" si="56"/>
        <v/>
      </c>
      <c r="J473" s="53" t="str">
        <f t="shared" si="57"/>
        <v/>
      </c>
    </row>
    <row r="474" spans="2:10" ht="15" customHeight="1">
      <c r="B474" s="5" t="str">
        <f t="shared" si="58"/>
        <v/>
      </c>
      <c r="C474" s="54" t="str">
        <f t="shared" si="59"/>
        <v/>
      </c>
      <c r="D474" s="53" t="str">
        <f t="shared" si="54"/>
        <v/>
      </c>
      <c r="E474" s="53" t="str">
        <f t="shared" si="60"/>
        <v/>
      </c>
      <c r="F474" s="53" t="str">
        <f t="shared" si="61"/>
        <v/>
      </c>
      <c r="G474" s="53" t="str">
        <f t="shared" si="62"/>
        <v/>
      </c>
      <c r="H474" s="53" t="str">
        <f t="shared" si="55"/>
        <v/>
      </c>
      <c r="I474" s="53" t="str">
        <f t="shared" si="56"/>
        <v/>
      </c>
      <c r="J474" s="53" t="str">
        <f t="shared" si="57"/>
        <v/>
      </c>
    </row>
    <row r="475" spans="2:10" ht="15" customHeight="1">
      <c r="B475" s="5" t="str">
        <f t="shared" si="58"/>
        <v/>
      </c>
      <c r="C475" s="54" t="str">
        <f t="shared" si="59"/>
        <v/>
      </c>
      <c r="D475" s="53" t="str">
        <f t="shared" ref="D475:D538" si="63">IF(B475&lt;&gt;"",pret-E475,"")</f>
        <v/>
      </c>
      <c r="E475" s="53" t="str">
        <f t="shared" si="60"/>
        <v/>
      </c>
      <c r="F475" s="53" t="str">
        <f t="shared" si="61"/>
        <v/>
      </c>
      <c r="G475" s="53" t="str">
        <f t="shared" si="62"/>
        <v/>
      </c>
      <c r="H475" s="53" t="str">
        <f t="shared" ref="H475:H538" si="64">IF(B475&lt;&gt;"",mensualiteassurance,"")</f>
        <v/>
      </c>
      <c r="I475" s="53" t="str">
        <f t="shared" ref="I475:I538" si="65">IF(B475&lt;&gt;"",mensualitehorsassurance,"")</f>
        <v/>
      </c>
      <c r="J475" s="53" t="str">
        <f t="shared" ref="J475:J538" si="66">IF(B475&lt;&gt;"",mensualitetotale,"")</f>
        <v/>
      </c>
    </row>
    <row r="476" spans="2:10" ht="15" customHeight="1">
      <c r="B476" s="5" t="str">
        <f t="shared" ref="B476:B539" si="67">IF(AND(B475&gt;0,B475&lt;dureepret),B475+1,"")</f>
        <v/>
      </c>
      <c r="C476" s="54" t="str">
        <f t="shared" ref="C476:C539" si="68">IF(B476&lt;&gt;"",DATE(YEAR(C475),MONTH(C475)+1,DAY(C475)),"")</f>
        <v/>
      </c>
      <c r="D476" s="53" t="str">
        <f t="shared" si="63"/>
        <v/>
      </c>
      <c r="E476" s="53" t="str">
        <f t="shared" ref="E476:E539" si="69">IF(B476&lt;&gt;"",I476-F476+E475,"")</f>
        <v/>
      </c>
      <c r="F476" s="53" t="str">
        <f t="shared" ref="F476:F539" si="70">IF(B476&lt;&gt;"",D475*tauxinteret/100/12,"")</f>
        <v/>
      </c>
      <c r="G476" s="53" t="str">
        <f t="shared" ref="G476:G539" si="71">IF(B476&lt;&gt;"",G475+F476,"")</f>
        <v/>
      </c>
      <c r="H476" s="53" t="str">
        <f t="shared" si="64"/>
        <v/>
      </c>
      <c r="I476" s="53" t="str">
        <f t="shared" si="65"/>
        <v/>
      </c>
      <c r="J476" s="53" t="str">
        <f t="shared" si="66"/>
        <v/>
      </c>
    </row>
    <row r="477" spans="2:10" ht="15" customHeight="1">
      <c r="B477" s="5" t="str">
        <f t="shared" si="67"/>
        <v/>
      </c>
      <c r="C477" s="54" t="str">
        <f t="shared" si="68"/>
        <v/>
      </c>
      <c r="D477" s="53" t="str">
        <f t="shared" si="63"/>
        <v/>
      </c>
      <c r="E477" s="53" t="str">
        <f t="shared" si="69"/>
        <v/>
      </c>
      <c r="F477" s="53" t="str">
        <f t="shared" si="70"/>
        <v/>
      </c>
      <c r="G477" s="53" t="str">
        <f t="shared" si="71"/>
        <v/>
      </c>
      <c r="H477" s="53" t="str">
        <f t="shared" si="64"/>
        <v/>
      </c>
      <c r="I477" s="53" t="str">
        <f t="shared" si="65"/>
        <v/>
      </c>
      <c r="J477" s="53" t="str">
        <f t="shared" si="66"/>
        <v/>
      </c>
    </row>
    <row r="478" spans="2:10" ht="15" customHeight="1">
      <c r="B478" s="5" t="str">
        <f t="shared" si="67"/>
        <v/>
      </c>
      <c r="C478" s="54" t="str">
        <f t="shared" si="68"/>
        <v/>
      </c>
      <c r="D478" s="53" t="str">
        <f t="shared" si="63"/>
        <v/>
      </c>
      <c r="E478" s="53" t="str">
        <f t="shared" si="69"/>
        <v/>
      </c>
      <c r="F478" s="53" t="str">
        <f t="shared" si="70"/>
        <v/>
      </c>
      <c r="G478" s="53" t="str">
        <f t="shared" si="71"/>
        <v/>
      </c>
      <c r="H478" s="53" t="str">
        <f t="shared" si="64"/>
        <v/>
      </c>
      <c r="I478" s="53" t="str">
        <f t="shared" si="65"/>
        <v/>
      </c>
      <c r="J478" s="53" t="str">
        <f t="shared" si="66"/>
        <v/>
      </c>
    </row>
    <row r="479" spans="2:10" ht="15" customHeight="1">
      <c r="B479" s="5" t="str">
        <f t="shared" si="67"/>
        <v/>
      </c>
      <c r="C479" s="54" t="str">
        <f t="shared" si="68"/>
        <v/>
      </c>
      <c r="D479" s="53" t="str">
        <f t="shared" si="63"/>
        <v/>
      </c>
      <c r="E479" s="53" t="str">
        <f t="shared" si="69"/>
        <v/>
      </c>
      <c r="F479" s="53" t="str">
        <f t="shared" si="70"/>
        <v/>
      </c>
      <c r="G479" s="53" t="str">
        <f t="shared" si="71"/>
        <v/>
      </c>
      <c r="H479" s="53" t="str">
        <f t="shared" si="64"/>
        <v/>
      </c>
      <c r="I479" s="53" t="str">
        <f t="shared" si="65"/>
        <v/>
      </c>
      <c r="J479" s="53" t="str">
        <f t="shared" si="66"/>
        <v/>
      </c>
    </row>
    <row r="480" spans="2:10" ht="15" customHeight="1">
      <c r="B480" s="5" t="str">
        <f t="shared" si="67"/>
        <v/>
      </c>
      <c r="C480" s="54" t="str">
        <f t="shared" si="68"/>
        <v/>
      </c>
      <c r="D480" s="53" t="str">
        <f t="shared" si="63"/>
        <v/>
      </c>
      <c r="E480" s="53" t="str">
        <f t="shared" si="69"/>
        <v/>
      </c>
      <c r="F480" s="53" t="str">
        <f t="shared" si="70"/>
        <v/>
      </c>
      <c r="G480" s="53" t="str">
        <f t="shared" si="71"/>
        <v/>
      </c>
      <c r="H480" s="53" t="str">
        <f t="shared" si="64"/>
        <v/>
      </c>
      <c r="I480" s="53" t="str">
        <f t="shared" si="65"/>
        <v/>
      </c>
      <c r="J480" s="53" t="str">
        <f t="shared" si="66"/>
        <v/>
      </c>
    </row>
    <row r="481" spans="2:10" ht="15" customHeight="1">
      <c r="B481" s="5" t="str">
        <f t="shared" si="67"/>
        <v/>
      </c>
      <c r="C481" s="54" t="str">
        <f t="shared" si="68"/>
        <v/>
      </c>
      <c r="D481" s="53" t="str">
        <f t="shared" si="63"/>
        <v/>
      </c>
      <c r="E481" s="53" t="str">
        <f t="shared" si="69"/>
        <v/>
      </c>
      <c r="F481" s="53" t="str">
        <f t="shared" si="70"/>
        <v/>
      </c>
      <c r="G481" s="53" t="str">
        <f t="shared" si="71"/>
        <v/>
      </c>
      <c r="H481" s="53" t="str">
        <f t="shared" si="64"/>
        <v/>
      </c>
      <c r="I481" s="53" t="str">
        <f t="shared" si="65"/>
        <v/>
      </c>
      <c r="J481" s="53" t="str">
        <f t="shared" si="66"/>
        <v/>
      </c>
    </row>
    <row r="482" spans="2:10" ht="15" customHeight="1">
      <c r="B482" s="5" t="str">
        <f t="shared" si="67"/>
        <v/>
      </c>
      <c r="C482" s="54" t="str">
        <f t="shared" si="68"/>
        <v/>
      </c>
      <c r="D482" s="53" t="str">
        <f t="shared" si="63"/>
        <v/>
      </c>
      <c r="E482" s="53" t="str">
        <f t="shared" si="69"/>
        <v/>
      </c>
      <c r="F482" s="53" t="str">
        <f t="shared" si="70"/>
        <v/>
      </c>
      <c r="G482" s="53" t="str">
        <f t="shared" si="71"/>
        <v/>
      </c>
      <c r="H482" s="53" t="str">
        <f t="shared" si="64"/>
        <v/>
      </c>
      <c r="I482" s="53" t="str">
        <f t="shared" si="65"/>
        <v/>
      </c>
      <c r="J482" s="53" t="str">
        <f t="shared" si="66"/>
        <v/>
      </c>
    </row>
    <row r="483" spans="2:10" ht="15" customHeight="1">
      <c r="B483" s="5" t="str">
        <f t="shared" si="67"/>
        <v/>
      </c>
      <c r="C483" s="54" t="str">
        <f t="shared" si="68"/>
        <v/>
      </c>
      <c r="D483" s="53" t="str">
        <f t="shared" si="63"/>
        <v/>
      </c>
      <c r="E483" s="53" t="str">
        <f t="shared" si="69"/>
        <v/>
      </c>
      <c r="F483" s="53" t="str">
        <f t="shared" si="70"/>
        <v/>
      </c>
      <c r="G483" s="53" t="str">
        <f t="shared" si="71"/>
        <v/>
      </c>
      <c r="H483" s="53" t="str">
        <f t="shared" si="64"/>
        <v/>
      </c>
      <c r="I483" s="53" t="str">
        <f t="shared" si="65"/>
        <v/>
      </c>
      <c r="J483" s="53" t="str">
        <f t="shared" si="66"/>
        <v/>
      </c>
    </row>
    <row r="484" spans="2:10" ht="15" customHeight="1">
      <c r="B484" s="5" t="str">
        <f t="shared" si="67"/>
        <v/>
      </c>
      <c r="C484" s="54" t="str">
        <f t="shared" si="68"/>
        <v/>
      </c>
      <c r="D484" s="53" t="str">
        <f t="shared" si="63"/>
        <v/>
      </c>
      <c r="E484" s="53" t="str">
        <f t="shared" si="69"/>
        <v/>
      </c>
      <c r="F484" s="53" t="str">
        <f t="shared" si="70"/>
        <v/>
      </c>
      <c r="G484" s="53" t="str">
        <f t="shared" si="71"/>
        <v/>
      </c>
      <c r="H484" s="53" t="str">
        <f t="shared" si="64"/>
        <v/>
      </c>
      <c r="I484" s="53" t="str">
        <f t="shared" si="65"/>
        <v/>
      </c>
      <c r="J484" s="53" t="str">
        <f t="shared" si="66"/>
        <v/>
      </c>
    </row>
    <row r="485" spans="2:10" ht="15" customHeight="1">
      <c r="B485" s="5" t="str">
        <f t="shared" si="67"/>
        <v/>
      </c>
      <c r="C485" s="54" t="str">
        <f t="shared" si="68"/>
        <v/>
      </c>
      <c r="D485" s="53" t="str">
        <f t="shared" si="63"/>
        <v/>
      </c>
      <c r="E485" s="53" t="str">
        <f t="shared" si="69"/>
        <v/>
      </c>
      <c r="F485" s="53" t="str">
        <f t="shared" si="70"/>
        <v/>
      </c>
      <c r="G485" s="53" t="str">
        <f t="shared" si="71"/>
        <v/>
      </c>
      <c r="H485" s="53" t="str">
        <f t="shared" si="64"/>
        <v/>
      </c>
      <c r="I485" s="53" t="str">
        <f t="shared" si="65"/>
        <v/>
      </c>
      <c r="J485" s="53" t="str">
        <f t="shared" si="66"/>
        <v/>
      </c>
    </row>
    <row r="486" spans="2:10" ht="15" customHeight="1">
      <c r="B486" s="5" t="str">
        <f t="shared" si="67"/>
        <v/>
      </c>
      <c r="C486" s="54" t="str">
        <f t="shared" si="68"/>
        <v/>
      </c>
      <c r="D486" s="53" t="str">
        <f t="shared" si="63"/>
        <v/>
      </c>
      <c r="E486" s="53" t="str">
        <f t="shared" si="69"/>
        <v/>
      </c>
      <c r="F486" s="53" t="str">
        <f t="shared" si="70"/>
        <v/>
      </c>
      <c r="G486" s="53" t="str">
        <f t="shared" si="71"/>
        <v/>
      </c>
      <c r="H486" s="53" t="str">
        <f t="shared" si="64"/>
        <v/>
      </c>
      <c r="I486" s="53" t="str">
        <f t="shared" si="65"/>
        <v/>
      </c>
      <c r="J486" s="53" t="str">
        <f t="shared" si="66"/>
        <v/>
      </c>
    </row>
    <row r="487" spans="2:10" ht="15" customHeight="1">
      <c r="B487" s="5" t="str">
        <f t="shared" si="67"/>
        <v/>
      </c>
      <c r="C487" s="54" t="str">
        <f t="shared" si="68"/>
        <v/>
      </c>
      <c r="D487" s="53" t="str">
        <f t="shared" si="63"/>
        <v/>
      </c>
      <c r="E487" s="53" t="str">
        <f t="shared" si="69"/>
        <v/>
      </c>
      <c r="F487" s="53" t="str">
        <f t="shared" si="70"/>
        <v/>
      </c>
      <c r="G487" s="53" t="str">
        <f t="shared" si="71"/>
        <v/>
      </c>
      <c r="H487" s="53" t="str">
        <f t="shared" si="64"/>
        <v/>
      </c>
      <c r="I487" s="53" t="str">
        <f t="shared" si="65"/>
        <v/>
      </c>
      <c r="J487" s="53" t="str">
        <f t="shared" si="66"/>
        <v/>
      </c>
    </row>
    <row r="488" spans="2:10" ht="15" customHeight="1">
      <c r="B488" s="5" t="str">
        <f t="shared" si="67"/>
        <v/>
      </c>
      <c r="C488" s="54" t="str">
        <f t="shared" si="68"/>
        <v/>
      </c>
      <c r="D488" s="53" t="str">
        <f t="shared" si="63"/>
        <v/>
      </c>
      <c r="E488" s="53" t="str">
        <f t="shared" si="69"/>
        <v/>
      </c>
      <c r="F488" s="53" t="str">
        <f t="shared" si="70"/>
        <v/>
      </c>
      <c r="G488" s="53" t="str">
        <f t="shared" si="71"/>
        <v/>
      </c>
      <c r="H488" s="53" t="str">
        <f t="shared" si="64"/>
        <v/>
      </c>
      <c r="I488" s="53" t="str">
        <f t="shared" si="65"/>
        <v/>
      </c>
      <c r="J488" s="53" t="str">
        <f t="shared" si="66"/>
        <v/>
      </c>
    </row>
    <row r="489" spans="2:10" ht="15" customHeight="1">
      <c r="B489" s="5" t="str">
        <f t="shared" si="67"/>
        <v/>
      </c>
      <c r="C489" s="54" t="str">
        <f t="shared" si="68"/>
        <v/>
      </c>
      <c r="D489" s="53" t="str">
        <f t="shared" si="63"/>
        <v/>
      </c>
      <c r="E489" s="53" t="str">
        <f t="shared" si="69"/>
        <v/>
      </c>
      <c r="F489" s="53" t="str">
        <f t="shared" si="70"/>
        <v/>
      </c>
      <c r="G489" s="53" t="str">
        <f t="shared" si="71"/>
        <v/>
      </c>
      <c r="H489" s="53" t="str">
        <f t="shared" si="64"/>
        <v/>
      </c>
      <c r="I489" s="53" t="str">
        <f t="shared" si="65"/>
        <v/>
      </c>
      <c r="J489" s="53" t="str">
        <f t="shared" si="66"/>
        <v/>
      </c>
    </row>
    <row r="490" spans="2:10" ht="15" customHeight="1">
      <c r="B490" s="5" t="str">
        <f t="shared" si="67"/>
        <v/>
      </c>
      <c r="C490" s="54" t="str">
        <f t="shared" si="68"/>
        <v/>
      </c>
      <c r="D490" s="53" t="str">
        <f t="shared" si="63"/>
        <v/>
      </c>
      <c r="E490" s="53" t="str">
        <f t="shared" si="69"/>
        <v/>
      </c>
      <c r="F490" s="53" t="str">
        <f t="shared" si="70"/>
        <v/>
      </c>
      <c r="G490" s="53" t="str">
        <f t="shared" si="71"/>
        <v/>
      </c>
      <c r="H490" s="53" t="str">
        <f t="shared" si="64"/>
        <v/>
      </c>
      <c r="I490" s="53" t="str">
        <f t="shared" si="65"/>
        <v/>
      </c>
      <c r="J490" s="53" t="str">
        <f t="shared" si="66"/>
        <v/>
      </c>
    </row>
    <row r="491" spans="2:10" ht="15" customHeight="1">
      <c r="B491" s="5" t="str">
        <f t="shared" si="67"/>
        <v/>
      </c>
      <c r="C491" s="54" t="str">
        <f t="shared" si="68"/>
        <v/>
      </c>
      <c r="D491" s="53" t="str">
        <f t="shared" si="63"/>
        <v/>
      </c>
      <c r="E491" s="53" t="str">
        <f t="shared" si="69"/>
        <v/>
      </c>
      <c r="F491" s="53" t="str">
        <f t="shared" si="70"/>
        <v/>
      </c>
      <c r="G491" s="53" t="str">
        <f t="shared" si="71"/>
        <v/>
      </c>
      <c r="H491" s="53" t="str">
        <f t="shared" si="64"/>
        <v/>
      </c>
      <c r="I491" s="53" t="str">
        <f t="shared" si="65"/>
        <v/>
      </c>
      <c r="J491" s="53" t="str">
        <f t="shared" si="66"/>
        <v/>
      </c>
    </row>
    <row r="492" spans="2:10" ht="15" customHeight="1">
      <c r="B492" s="5" t="str">
        <f t="shared" si="67"/>
        <v/>
      </c>
      <c r="C492" s="54" t="str">
        <f t="shared" si="68"/>
        <v/>
      </c>
      <c r="D492" s="53" t="str">
        <f t="shared" si="63"/>
        <v/>
      </c>
      <c r="E492" s="53" t="str">
        <f t="shared" si="69"/>
        <v/>
      </c>
      <c r="F492" s="53" t="str">
        <f t="shared" si="70"/>
        <v/>
      </c>
      <c r="G492" s="53" t="str">
        <f t="shared" si="71"/>
        <v/>
      </c>
      <c r="H492" s="53" t="str">
        <f t="shared" si="64"/>
        <v/>
      </c>
      <c r="I492" s="53" t="str">
        <f t="shared" si="65"/>
        <v/>
      </c>
      <c r="J492" s="53" t="str">
        <f t="shared" si="66"/>
        <v/>
      </c>
    </row>
    <row r="493" spans="2:10" ht="15" customHeight="1">
      <c r="B493" s="5" t="str">
        <f t="shared" si="67"/>
        <v/>
      </c>
      <c r="C493" s="54" t="str">
        <f t="shared" si="68"/>
        <v/>
      </c>
      <c r="D493" s="53" t="str">
        <f t="shared" si="63"/>
        <v/>
      </c>
      <c r="E493" s="53" t="str">
        <f t="shared" si="69"/>
        <v/>
      </c>
      <c r="F493" s="53" t="str">
        <f t="shared" si="70"/>
        <v/>
      </c>
      <c r="G493" s="53" t="str">
        <f t="shared" si="71"/>
        <v/>
      </c>
      <c r="H493" s="53" t="str">
        <f t="shared" si="64"/>
        <v/>
      </c>
      <c r="I493" s="53" t="str">
        <f t="shared" si="65"/>
        <v/>
      </c>
      <c r="J493" s="53" t="str">
        <f t="shared" si="66"/>
        <v/>
      </c>
    </row>
    <row r="494" spans="2:10" ht="15" customHeight="1">
      <c r="B494" s="5" t="str">
        <f t="shared" si="67"/>
        <v/>
      </c>
      <c r="C494" s="54" t="str">
        <f t="shared" si="68"/>
        <v/>
      </c>
      <c r="D494" s="53" t="str">
        <f t="shared" si="63"/>
        <v/>
      </c>
      <c r="E494" s="53" t="str">
        <f t="shared" si="69"/>
        <v/>
      </c>
      <c r="F494" s="53" t="str">
        <f t="shared" si="70"/>
        <v/>
      </c>
      <c r="G494" s="53" t="str">
        <f t="shared" si="71"/>
        <v/>
      </c>
      <c r="H494" s="53" t="str">
        <f t="shared" si="64"/>
        <v/>
      </c>
      <c r="I494" s="53" t="str">
        <f t="shared" si="65"/>
        <v/>
      </c>
      <c r="J494" s="53" t="str">
        <f t="shared" si="66"/>
        <v/>
      </c>
    </row>
    <row r="495" spans="2:10" ht="15" customHeight="1">
      <c r="B495" s="5" t="str">
        <f t="shared" si="67"/>
        <v/>
      </c>
      <c r="C495" s="54" t="str">
        <f t="shared" si="68"/>
        <v/>
      </c>
      <c r="D495" s="53" t="str">
        <f t="shared" si="63"/>
        <v/>
      </c>
      <c r="E495" s="53" t="str">
        <f t="shared" si="69"/>
        <v/>
      </c>
      <c r="F495" s="53" t="str">
        <f t="shared" si="70"/>
        <v/>
      </c>
      <c r="G495" s="53" t="str">
        <f t="shared" si="71"/>
        <v/>
      </c>
      <c r="H495" s="53" t="str">
        <f t="shared" si="64"/>
        <v/>
      </c>
      <c r="I495" s="53" t="str">
        <f t="shared" si="65"/>
        <v/>
      </c>
      <c r="J495" s="53" t="str">
        <f t="shared" si="66"/>
        <v/>
      </c>
    </row>
    <row r="496" spans="2:10" ht="15" customHeight="1">
      <c r="B496" s="5" t="str">
        <f t="shared" si="67"/>
        <v/>
      </c>
      <c r="C496" s="54" t="str">
        <f t="shared" si="68"/>
        <v/>
      </c>
      <c r="D496" s="53" t="str">
        <f t="shared" si="63"/>
        <v/>
      </c>
      <c r="E496" s="53" t="str">
        <f t="shared" si="69"/>
        <v/>
      </c>
      <c r="F496" s="53" t="str">
        <f t="shared" si="70"/>
        <v/>
      </c>
      <c r="G496" s="53" t="str">
        <f t="shared" si="71"/>
        <v/>
      </c>
      <c r="H496" s="53" t="str">
        <f t="shared" si="64"/>
        <v/>
      </c>
      <c r="I496" s="53" t="str">
        <f t="shared" si="65"/>
        <v/>
      </c>
      <c r="J496" s="53" t="str">
        <f t="shared" si="66"/>
        <v/>
      </c>
    </row>
    <row r="497" spans="2:10">
      <c r="B497" s="5" t="str">
        <f t="shared" si="67"/>
        <v/>
      </c>
      <c r="C497" s="54" t="str">
        <f t="shared" si="68"/>
        <v/>
      </c>
      <c r="D497" s="53" t="str">
        <f t="shared" si="63"/>
        <v/>
      </c>
      <c r="E497" s="53" t="str">
        <f t="shared" si="69"/>
        <v/>
      </c>
      <c r="F497" s="53" t="str">
        <f t="shared" si="70"/>
        <v/>
      </c>
      <c r="G497" s="53" t="str">
        <f t="shared" si="71"/>
        <v/>
      </c>
      <c r="H497" s="53" t="str">
        <f t="shared" si="64"/>
        <v/>
      </c>
      <c r="I497" s="53" t="str">
        <f t="shared" si="65"/>
        <v/>
      </c>
      <c r="J497" s="53" t="str">
        <f t="shared" si="66"/>
        <v/>
      </c>
    </row>
    <row r="498" spans="2:10">
      <c r="B498" s="5" t="str">
        <f t="shared" si="67"/>
        <v/>
      </c>
      <c r="C498" s="54" t="str">
        <f t="shared" si="68"/>
        <v/>
      </c>
      <c r="D498" s="53" t="str">
        <f t="shared" si="63"/>
        <v/>
      </c>
      <c r="E498" s="53" t="str">
        <f t="shared" si="69"/>
        <v/>
      </c>
      <c r="F498" s="53" t="str">
        <f t="shared" si="70"/>
        <v/>
      </c>
      <c r="G498" s="53" t="str">
        <f t="shared" si="71"/>
        <v/>
      </c>
      <c r="H498" s="53" t="str">
        <f t="shared" si="64"/>
        <v/>
      </c>
      <c r="I498" s="53" t="str">
        <f t="shared" si="65"/>
        <v/>
      </c>
      <c r="J498" s="53" t="str">
        <f t="shared" si="66"/>
        <v/>
      </c>
    </row>
    <row r="499" spans="2:10">
      <c r="B499" s="5" t="str">
        <f t="shared" si="67"/>
        <v/>
      </c>
      <c r="C499" s="54" t="str">
        <f t="shared" si="68"/>
        <v/>
      </c>
      <c r="D499" s="53" t="str">
        <f t="shared" si="63"/>
        <v/>
      </c>
      <c r="E499" s="53" t="str">
        <f t="shared" si="69"/>
        <v/>
      </c>
      <c r="F499" s="53" t="str">
        <f t="shared" si="70"/>
        <v/>
      </c>
      <c r="G499" s="53" t="str">
        <f t="shared" si="71"/>
        <v/>
      </c>
      <c r="H499" s="53" t="str">
        <f t="shared" si="64"/>
        <v/>
      </c>
      <c r="I499" s="53" t="str">
        <f t="shared" si="65"/>
        <v/>
      </c>
      <c r="J499" s="53" t="str">
        <f t="shared" si="66"/>
        <v/>
      </c>
    </row>
    <row r="500" spans="2:10">
      <c r="B500" s="5" t="str">
        <f t="shared" si="67"/>
        <v/>
      </c>
      <c r="C500" s="54" t="str">
        <f t="shared" si="68"/>
        <v/>
      </c>
      <c r="D500" s="53" t="str">
        <f t="shared" si="63"/>
        <v/>
      </c>
      <c r="E500" s="53" t="str">
        <f t="shared" si="69"/>
        <v/>
      </c>
      <c r="F500" s="53" t="str">
        <f t="shared" si="70"/>
        <v/>
      </c>
      <c r="G500" s="53" t="str">
        <f t="shared" si="71"/>
        <v/>
      </c>
      <c r="H500" s="53" t="str">
        <f t="shared" si="64"/>
        <v/>
      </c>
      <c r="I500" s="53" t="str">
        <f t="shared" si="65"/>
        <v/>
      </c>
      <c r="J500" s="53" t="str">
        <f t="shared" si="66"/>
        <v/>
      </c>
    </row>
    <row r="501" spans="2:10">
      <c r="B501" s="5" t="str">
        <f t="shared" si="67"/>
        <v/>
      </c>
      <c r="C501" s="54" t="str">
        <f t="shared" si="68"/>
        <v/>
      </c>
      <c r="D501" s="53" t="str">
        <f t="shared" si="63"/>
        <v/>
      </c>
      <c r="E501" s="53" t="str">
        <f t="shared" si="69"/>
        <v/>
      </c>
      <c r="F501" s="53" t="str">
        <f t="shared" si="70"/>
        <v/>
      </c>
      <c r="G501" s="53" t="str">
        <f t="shared" si="71"/>
        <v/>
      </c>
      <c r="H501" s="53" t="str">
        <f t="shared" si="64"/>
        <v/>
      </c>
      <c r="I501" s="53" t="str">
        <f t="shared" si="65"/>
        <v/>
      </c>
      <c r="J501" s="53" t="str">
        <f t="shared" si="66"/>
        <v/>
      </c>
    </row>
    <row r="502" spans="2:10">
      <c r="B502" s="5" t="str">
        <f t="shared" si="67"/>
        <v/>
      </c>
      <c r="C502" s="54" t="str">
        <f t="shared" si="68"/>
        <v/>
      </c>
      <c r="D502" s="53" t="str">
        <f t="shared" si="63"/>
        <v/>
      </c>
      <c r="E502" s="53" t="str">
        <f t="shared" si="69"/>
        <v/>
      </c>
      <c r="F502" s="53" t="str">
        <f t="shared" si="70"/>
        <v/>
      </c>
      <c r="G502" s="53" t="str">
        <f t="shared" si="71"/>
        <v/>
      </c>
      <c r="H502" s="53" t="str">
        <f t="shared" si="64"/>
        <v/>
      </c>
      <c r="I502" s="53" t="str">
        <f t="shared" si="65"/>
        <v/>
      </c>
      <c r="J502" s="53" t="str">
        <f t="shared" si="66"/>
        <v/>
      </c>
    </row>
    <row r="503" spans="2:10">
      <c r="B503" s="5" t="str">
        <f t="shared" si="67"/>
        <v/>
      </c>
      <c r="C503" s="54" t="str">
        <f t="shared" si="68"/>
        <v/>
      </c>
      <c r="D503" s="53" t="str">
        <f t="shared" si="63"/>
        <v/>
      </c>
      <c r="E503" s="53" t="str">
        <f t="shared" si="69"/>
        <v/>
      </c>
      <c r="F503" s="53" t="str">
        <f t="shared" si="70"/>
        <v/>
      </c>
      <c r="G503" s="53" t="str">
        <f t="shared" si="71"/>
        <v/>
      </c>
      <c r="H503" s="53" t="str">
        <f t="shared" si="64"/>
        <v/>
      </c>
      <c r="I503" s="53" t="str">
        <f t="shared" si="65"/>
        <v/>
      </c>
      <c r="J503" s="53" t="str">
        <f t="shared" si="66"/>
        <v/>
      </c>
    </row>
    <row r="504" spans="2:10">
      <c r="B504" s="5" t="str">
        <f t="shared" si="67"/>
        <v/>
      </c>
      <c r="C504" s="54" t="str">
        <f t="shared" si="68"/>
        <v/>
      </c>
      <c r="D504" s="53" t="str">
        <f t="shared" si="63"/>
        <v/>
      </c>
      <c r="E504" s="53" t="str">
        <f t="shared" si="69"/>
        <v/>
      </c>
      <c r="F504" s="53" t="str">
        <f t="shared" si="70"/>
        <v/>
      </c>
      <c r="G504" s="53" t="str">
        <f t="shared" si="71"/>
        <v/>
      </c>
      <c r="H504" s="53" t="str">
        <f t="shared" si="64"/>
        <v/>
      </c>
      <c r="I504" s="53" t="str">
        <f t="shared" si="65"/>
        <v/>
      </c>
      <c r="J504" s="53" t="str">
        <f t="shared" si="66"/>
        <v/>
      </c>
    </row>
    <row r="505" spans="2:10">
      <c r="B505" s="5" t="str">
        <f t="shared" si="67"/>
        <v/>
      </c>
      <c r="C505" s="54" t="str">
        <f t="shared" si="68"/>
        <v/>
      </c>
      <c r="D505" s="53" t="str">
        <f t="shared" si="63"/>
        <v/>
      </c>
      <c r="E505" s="53" t="str">
        <f t="shared" si="69"/>
        <v/>
      </c>
      <c r="F505" s="53" t="str">
        <f t="shared" si="70"/>
        <v/>
      </c>
      <c r="G505" s="53" t="str">
        <f t="shared" si="71"/>
        <v/>
      </c>
      <c r="H505" s="53" t="str">
        <f t="shared" si="64"/>
        <v/>
      </c>
      <c r="I505" s="53" t="str">
        <f t="shared" si="65"/>
        <v/>
      </c>
      <c r="J505" s="53" t="str">
        <f t="shared" si="66"/>
        <v/>
      </c>
    </row>
    <row r="506" spans="2:10">
      <c r="B506" s="5" t="str">
        <f t="shared" si="67"/>
        <v/>
      </c>
      <c r="C506" s="54" t="str">
        <f t="shared" si="68"/>
        <v/>
      </c>
      <c r="D506" s="53" t="str">
        <f t="shared" si="63"/>
        <v/>
      </c>
      <c r="E506" s="53" t="str">
        <f t="shared" si="69"/>
        <v/>
      </c>
      <c r="F506" s="53" t="str">
        <f t="shared" si="70"/>
        <v/>
      </c>
      <c r="G506" s="53" t="str">
        <f t="shared" si="71"/>
        <v/>
      </c>
      <c r="H506" s="53" t="str">
        <f t="shared" si="64"/>
        <v/>
      </c>
      <c r="I506" s="53" t="str">
        <f t="shared" si="65"/>
        <v/>
      </c>
      <c r="J506" s="53" t="str">
        <f t="shared" si="66"/>
        <v/>
      </c>
    </row>
    <row r="507" spans="2:10">
      <c r="B507" s="5" t="str">
        <f t="shared" si="67"/>
        <v/>
      </c>
      <c r="C507" s="54" t="str">
        <f t="shared" si="68"/>
        <v/>
      </c>
      <c r="D507" s="53" t="str">
        <f t="shared" si="63"/>
        <v/>
      </c>
      <c r="E507" s="53" t="str">
        <f t="shared" si="69"/>
        <v/>
      </c>
      <c r="F507" s="53" t="str">
        <f t="shared" si="70"/>
        <v/>
      </c>
      <c r="G507" s="53" t="str">
        <f t="shared" si="71"/>
        <v/>
      </c>
      <c r="H507" s="53" t="str">
        <f t="shared" si="64"/>
        <v/>
      </c>
      <c r="I507" s="53" t="str">
        <f t="shared" si="65"/>
        <v/>
      </c>
      <c r="J507" s="53" t="str">
        <f t="shared" si="66"/>
        <v/>
      </c>
    </row>
    <row r="508" spans="2:10">
      <c r="B508" s="5" t="str">
        <f t="shared" si="67"/>
        <v/>
      </c>
      <c r="C508" s="54" t="str">
        <f t="shared" si="68"/>
        <v/>
      </c>
      <c r="D508" s="53" t="str">
        <f t="shared" si="63"/>
        <v/>
      </c>
      <c r="E508" s="53" t="str">
        <f t="shared" si="69"/>
        <v/>
      </c>
      <c r="F508" s="53" t="str">
        <f t="shared" si="70"/>
        <v/>
      </c>
      <c r="G508" s="53" t="str">
        <f t="shared" si="71"/>
        <v/>
      </c>
      <c r="H508" s="53" t="str">
        <f t="shared" si="64"/>
        <v/>
      </c>
      <c r="I508" s="53" t="str">
        <f t="shared" si="65"/>
        <v/>
      </c>
      <c r="J508" s="53" t="str">
        <f t="shared" si="66"/>
        <v/>
      </c>
    </row>
    <row r="509" spans="2:10">
      <c r="B509" s="5" t="str">
        <f t="shared" si="67"/>
        <v/>
      </c>
      <c r="C509" s="54" t="str">
        <f t="shared" si="68"/>
        <v/>
      </c>
      <c r="D509" s="53" t="str">
        <f t="shared" si="63"/>
        <v/>
      </c>
      <c r="E509" s="53" t="str">
        <f t="shared" si="69"/>
        <v/>
      </c>
      <c r="F509" s="53" t="str">
        <f t="shared" si="70"/>
        <v/>
      </c>
      <c r="G509" s="53" t="str">
        <f t="shared" si="71"/>
        <v/>
      </c>
      <c r="H509" s="53" t="str">
        <f t="shared" si="64"/>
        <v/>
      </c>
      <c r="I509" s="53" t="str">
        <f t="shared" si="65"/>
        <v/>
      </c>
      <c r="J509" s="53" t="str">
        <f t="shared" si="66"/>
        <v/>
      </c>
    </row>
    <row r="510" spans="2:10">
      <c r="B510" s="5" t="str">
        <f t="shared" si="67"/>
        <v/>
      </c>
      <c r="C510" s="54" t="str">
        <f t="shared" si="68"/>
        <v/>
      </c>
      <c r="D510" s="53" t="str">
        <f t="shared" si="63"/>
        <v/>
      </c>
      <c r="E510" s="53" t="str">
        <f t="shared" si="69"/>
        <v/>
      </c>
      <c r="F510" s="53" t="str">
        <f t="shared" si="70"/>
        <v/>
      </c>
      <c r="G510" s="53" t="str">
        <f t="shared" si="71"/>
        <v/>
      </c>
      <c r="H510" s="53" t="str">
        <f t="shared" si="64"/>
        <v/>
      </c>
      <c r="I510" s="53" t="str">
        <f t="shared" si="65"/>
        <v/>
      </c>
      <c r="J510" s="53" t="str">
        <f t="shared" si="66"/>
        <v/>
      </c>
    </row>
    <row r="511" spans="2:10">
      <c r="B511" s="5" t="str">
        <f t="shared" si="67"/>
        <v/>
      </c>
      <c r="C511" s="54" t="str">
        <f t="shared" si="68"/>
        <v/>
      </c>
      <c r="D511" s="53" t="str">
        <f t="shared" si="63"/>
        <v/>
      </c>
      <c r="E511" s="53" t="str">
        <f t="shared" si="69"/>
        <v/>
      </c>
      <c r="F511" s="53" t="str">
        <f t="shared" si="70"/>
        <v/>
      </c>
      <c r="G511" s="53" t="str">
        <f t="shared" si="71"/>
        <v/>
      </c>
      <c r="H511" s="53" t="str">
        <f t="shared" si="64"/>
        <v/>
      </c>
      <c r="I511" s="53" t="str">
        <f t="shared" si="65"/>
        <v/>
      </c>
      <c r="J511" s="53" t="str">
        <f t="shared" si="66"/>
        <v/>
      </c>
    </row>
    <row r="512" spans="2:10">
      <c r="B512" s="5" t="str">
        <f t="shared" si="67"/>
        <v/>
      </c>
      <c r="C512" s="54" t="str">
        <f t="shared" si="68"/>
        <v/>
      </c>
      <c r="D512" s="53" t="str">
        <f t="shared" si="63"/>
        <v/>
      </c>
      <c r="E512" s="53" t="str">
        <f t="shared" si="69"/>
        <v/>
      </c>
      <c r="F512" s="53" t="str">
        <f t="shared" si="70"/>
        <v/>
      </c>
      <c r="G512" s="53" t="str">
        <f t="shared" si="71"/>
        <v/>
      </c>
      <c r="H512" s="53" t="str">
        <f t="shared" si="64"/>
        <v/>
      </c>
      <c r="I512" s="53" t="str">
        <f t="shared" si="65"/>
        <v/>
      </c>
      <c r="J512" s="53" t="str">
        <f t="shared" si="66"/>
        <v/>
      </c>
    </row>
    <row r="513" spans="2:10">
      <c r="B513" s="5" t="str">
        <f t="shared" si="67"/>
        <v/>
      </c>
      <c r="C513" s="54" t="str">
        <f t="shared" si="68"/>
        <v/>
      </c>
      <c r="D513" s="53" t="str">
        <f t="shared" si="63"/>
        <v/>
      </c>
      <c r="E513" s="53" t="str">
        <f t="shared" si="69"/>
        <v/>
      </c>
      <c r="F513" s="53" t="str">
        <f t="shared" si="70"/>
        <v/>
      </c>
      <c r="G513" s="53" t="str">
        <f t="shared" si="71"/>
        <v/>
      </c>
      <c r="H513" s="53" t="str">
        <f t="shared" si="64"/>
        <v/>
      </c>
      <c r="I513" s="53" t="str">
        <f t="shared" si="65"/>
        <v/>
      </c>
      <c r="J513" s="53" t="str">
        <f t="shared" si="66"/>
        <v/>
      </c>
    </row>
    <row r="514" spans="2:10">
      <c r="B514" s="5" t="str">
        <f t="shared" si="67"/>
        <v/>
      </c>
      <c r="C514" s="54" t="str">
        <f t="shared" si="68"/>
        <v/>
      </c>
      <c r="D514" s="53" t="str">
        <f t="shared" si="63"/>
        <v/>
      </c>
      <c r="E514" s="53" t="str">
        <f t="shared" si="69"/>
        <v/>
      </c>
      <c r="F514" s="53" t="str">
        <f t="shared" si="70"/>
        <v/>
      </c>
      <c r="G514" s="53" t="str">
        <f t="shared" si="71"/>
        <v/>
      </c>
      <c r="H514" s="53" t="str">
        <f t="shared" si="64"/>
        <v/>
      </c>
      <c r="I514" s="53" t="str">
        <f t="shared" si="65"/>
        <v/>
      </c>
      <c r="J514" s="53" t="str">
        <f t="shared" si="66"/>
        <v/>
      </c>
    </row>
    <row r="515" spans="2:10">
      <c r="B515" s="5" t="str">
        <f t="shared" si="67"/>
        <v/>
      </c>
      <c r="C515" s="54" t="str">
        <f t="shared" si="68"/>
        <v/>
      </c>
      <c r="D515" s="53" t="str">
        <f t="shared" si="63"/>
        <v/>
      </c>
      <c r="E515" s="53" t="str">
        <f t="shared" si="69"/>
        <v/>
      </c>
      <c r="F515" s="53" t="str">
        <f t="shared" si="70"/>
        <v/>
      </c>
      <c r="G515" s="53" t="str">
        <f t="shared" si="71"/>
        <v/>
      </c>
      <c r="H515" s="53" t="str">
        <f t="shared" si="64"/>
        <v/>
      </c>
      <c r="I515" s="53" t="str">
        <f t="shared" si="65"/>
        <v/>
      </c>
      <c r="J515" s="53" t="str">
        <f t="shared" si="66"/>
        <v/>
      </c>
    </row>
    <row r="516" spans="2:10">
      <c r="B516" s="5" t="str">
        <f t="shared" si="67"/>
        <v/>
      </c>
      <c r="C516" s="54" t="str">
        <f t="shared" si="68"/>
        <v/>
      </c>
      <c r="D516" s="53" t="str">
        <f t="shared" si="63"/>
        <v/>
      </c>
      <c r="E516" s="53" t="str">
        <f t="shared" si="69"/>
        <v/>
      </c>
      <c r="F516" s="53" t="str">
        <f t="shared" si="70"/>
        <v/>
      </c>
      <c r="G516" s="53" t="str">
        <f t="shared" si="71"/>
        <v/>
      </c>
      <c r="H516" s="53" t="str">
        <f t="shared" si="64"/>
        <v/>
      </c>
      <c r="I516" s="53" t="str">
        <f t="shared" si="65"/>
        <v/>
      </c>
      <c r="J516" s="53" t="str">
        <f t="shared" si="66"/>
        <v/>
      </c>
    </row>
    <row r="517" spans="2:10">
      <c r="B517" s="5" t="str">
        <f t="shared" si="67"/>
        <v/>
      </c>
      <c r="C517" s="54" t="str">
        <f t="shared" si="68"/>
        <v/>
      </c>
      <c r="D517" s="53" t="str">
        <f t="shared" si="63"/>
        <v/>
      </c>
      <c r="E517" s="53" t="str">
        <f t="shared" si="69"/>
        <v/>
      </c>
      <c r="F517" s="53" t="str">
        <f t="shared" si="70"/>
        <v/>
      </c>
      <c r="G517" s="53" t="str">
        <f t="shared" si="71"/>
        <v/>
      </c>
      <c r="H517" s="53" t="str">
        <f t="shared" si="64"/>
        <v/>
      </c>
      <c r="I517" s="53" t="str">
        <f t="shared" si="65"/>
        <v/>
      </c>
      <c r="J517" s="53" t="str">
        <f t="shared" si="66"/>
        <v/>
      </c>
    </row>
    <row r="518" spans="2:10">
      <c r="B518" s="5" t="str">
        <f t="shared" si="67"/>
        <v/>
      </c>
      <c r="C518" s="54" t="str">
        <f t="shared" si="68"/>
        <v/>
      </c>
      <c r="D518" s="53" t="str">
        <f t="shared" si="63"/>
        <v/>
      </c>
      <c r="E518" s="53" t="str">
        <f t="shared" si="69"/>
        <v/>
      </c>
      <c r="F518" s="53" t="str">
        <f t="shared" si="70"/>
        <v/>
      </c>
      <c r="G518" s="53" t="str">
        <f t="shared" si="71"/>
        <v/>
      </c>
      <c r="H518" s="53" t="str">
        <f t="shared" si="64"/>
        <v/>
      </c>
      <c r="I518" s="53" t="str">
        <f t="shared" si="65"/>
        <v/>
      </c>
      <c r="J518" s="53" t="str">
        <f t="shared" si="66"/>
        <v/>
      </c>
    </row>
    <row r="519" spans="2:10">
      <c r="B519" s="5" t="str">
        <f t="shared" si="67"/>
        <v/>
      </c>
      <c r="C519" s="54" t="str">
        <f t="shared" si="68"/>
        <v/>
      </c>
      <c r="D519" s="53" t="str">
        <f t="shared" si="63"/>
        <v/>
      </c>
      <c r="E519" s="53" t="str">
        <f t="shared" si="69"/>
        <v/>
      </c>
      <c r="F519" s="53" t="str">
        <f t="shared" si="70"/>
        <v/>
      </c>
      <c r="G519" s="53" t="str">
        <f t="shared" si="71"/>
        <v/>
      </c>
      <c r="H519" s="53" t="str">
        <f t="shared" si="64"/>
        <v/>
      </c>
      <c r="I519" s="53" t="str">
        <f t="shared" si="65"/>
        <v/>
      </c>
      <c r="J519" s="53" t="str">
        <f t="shared" si="66"/>
        <v/>
      </c>
    </row>
    <row r="520" spans="2:10">
      <c r="B520" s="5" t="str">
        <f t="shared" si="67"/>
        <v/>
      </c>
      <c r="C520" s="54" t="str">
        <f t="shared" si="68"/>
        <v/>
      </c>
      <c r="D520" s="53" t="str">
        <f t="shared" si="63"/>
        <v/>
      </c>
      <c r="E520" s="53" t="str">
        <f t="shared" si="69"/>
        <v/>
      </c>
      <c r="F520" s="53" t="str">
        <f t="shared" si="70"/>
        <v/>
      </c>
      <c r="G520" s="53" t="str">
        <f t="shared" si="71"/>
        <v/>
      </c>
      <c r="H520" s="53" t="str">
        <f t="shared" si="64"/>
        <v/>
      </c>
      <c r="I520" s="53" t="str">
        <f t="shared" si="65"/>
        <v/>
      </c>
      <c r="J520" s="53" t="str">
        <f t="shared" si="66"/>
        <v/>
      </c>
    </row>
    <row r="521" spans="2:10">
      <c r="B521" s="5" t="str">
        <f t="shared" si="67"/>
        <v/>
      </c>
      <c r="C521" s="54" t="str">
        <f t="shared" si="68"/>
        <v/>
      </c>
      <c r="D521" s="53" t="str">
        <f t="shared" si="63"/>
        <v/>
      </c>
      <c r="E521" s="53" t="str">
        <f t="shared" si="69"/>
        <v/>
      </c>
      <c r="F521" s="53" t="str">
        <f t="shared" si="70"/>
        <v/>
      </c>
      <c r="G521" s="53" t="str">
        <f t="shared" si="71"/>
        <v/>
      </c>
      <c r="H521" s="53" t="str">
        <f t="shared" si="64"/>
        <v/>
      </c>
      <c r="I521" s="53" t="str">
        <f t="shared" si="65"/>
        <v/>
      </c>
      <c r="J521" s="53" t="str">
        <f t="shared" si="66"/>
        <v/>
      </c>
    </row>
    <row r="522" spans="2:10">
      <c r="B522" s="5" t="str">
        <f t="shared" si="67"/>
        <v/>
      </c>
      <c r="C522" s="54" t="str">
        <f t="shared" si="68"/>
        <v/>
      </c>
      <c r="D522" s="53" t="str">
        <f t="shared" si="63"/>
        <v/>
      </c>
      <c r="E522" s="53" t="str">
        <f t="shared" si="69"/>
        <v/>
      </c>
      <c r="F522" s="53" t="str">
        <f t="shared" si="70"/>
        <v/>
      </c>
      <c r="G522" s="53" t="str">
        <f t="shared" si="71"/>
        <v/>
      </c>
      <c r="H522" s="53" t="str">
        <f t="shared" si="64"/>
        <v/>
      </c>
      <c r="I522" s="53" t="str">
        <f t="shared" si="65"/>
        <v/>
      </c>
      <c r="J522" s="53" t="str">
        <f t="shared" si="66"/>
        <v/>
      </c>
    </row>
    <row r="523" spans="2:10">
      <c r="B523" s="5" t="str">
        <f t="shared" si="67"/>
        <v/>
      </c>
      <c r="C523" s="54" t="str">
        <f t="shared" si="68"/>
        <v/>
      </c>
      <c r="D523" s="53" t="str">
        <f t="shared" si="63"/>
        <v/>
      </c>
      <c r="E523" s="53" t="str">
        <f t="shared" si="69"/>
        <v/>
      </c>
      <c r="F523" s="53" t="str">
        <f t="shared" si="70"/>
        <v/>
      </c>
      <c r="G523" s="53" t="str">
        <f t="shared" si="71"/>
        <v/>
      </c>
      <c r="H523" s="53" t="str">
        <f t="shared" si="64"/>
        <v/>
      </c>
      <c r="I523" s="53" t="str">
        <f t="shared" si="65"/>
        <v/>
      </c>
      <c r="J523" s="53" t="str">
        <f t="shared" si="66"/>
        <v/>
      </c>
    </row>
    <row r="524" spans="2:10">
      <c r="B524" s="5" t="str">
        <f t="shared" si="67"/>
        <v/>
      </c>
      <c r="C524" s="54" t="str">
        <f t="shared" si="68"/>
        <v/>
      </c>
      <c r="D524" s="53" t="str">
        <f t="shared" si="63"/>
        <v/>
      </c>
      <c r="E524" s="53" t="str">
        <f t="shared" si="69"/>
        <v/>
      </c>
      <c r="F524" s="53" t="str">
        <f t="shared" si="70"/>
        <v/>
      </c>
      <c r="G524" s="53" t="str">
        <f t="shared" si="71"/>
        <v/>
      </c>
      <c r="H524" s="53" t="str">
        <f t="shared" si="64"/>
        <v/>
      </c>
      <c r="I524" s="53" t="str">
        <f t="shared" si="65"/>
        <v/>
      </c>
      <c r="J524" s="53" t="str">
        <f t="shared" si="66"/>
        <v/>
      </c>
    </row>
    <row r="525" spans="2:10">
      <c r="B525" s="5" t="str">
        <f t="shared" si="67"/>
        <v/>
      </c>
      <c r="C525" s="54" t="str">
        <f t="shared" si="68"/>
        <v/>
      </c>
      <c r="D525" s="53" t="str">
        <f t="shared" si="63"/>
        <v/>
      </c>
      <c r="E525" s="53" t="str">
        <f t="shared" si="69"/>
        <v/>
      </c>
      <c r="F525" s="53" t="str">
        <f t="shared" si="70"/>
        <v/>
      </c>
      <c r="G525" s="53" t="str">
        <f t="shared" si="71"/>
        <v/>
      </c>
      <c r="H525" s="53" t="str">
        <f t="shared" si="64"/>
        <v/>
      </c>
      <c r="I525" s="53" t="str">
        <f t="shared" si="65"/>
        <v/>
      </c>
      <c r="J525" s="53" t="str">
        <f t="shared" si="66"/>
        <v/>
      </c>
    </row>
    <row r="526" spans="2:10">
      <c r="B526" s="5" t="str">
        <f t="shared" si="67"/>
        <v/>
      </c>
      <c r="C526" s="54" t="str">
        <f t="shared" si="68"/>
        <v/>
      </c>
      <c r="D526" s="53" t="str">
        <f t="shared" si="63"/>
        <v/>
      </c>
      <c r="E526" s="53" t="str">
        <f t="shared" si="69"/>
        <v/>
      </c>
      <c r="F526" s="53" t="str">
        <f t="shared" si="70"/>
        <v/>
      </c>
      <c r="G526" s="53" t="str">
        <f t="shared" si="71"/>
        <v/>
      </c>
      <c r="H526" s="53" t="str">
        <f t="shared" si="64"/>
        <v/>
      </c>
      <c r="I526" s="53" t="str">
        <f t="shared" si="65"/>
        <v/>
      </c>
      <c r="J526" s="53" t="str">
        <f t="shared" si="66"/>
        <v/>
      </c>
    </row>
    <row r="527" spans="2:10">
      <c r="B527" s="5" t="str">
        <f t="shared" si="67"/>
        <v/>
      </c>
      <c r="C527" s="54" t="str">
        <f t="shared" si="68"/>
        <v/>
      </c>
      <c r="D527" s="53" t="str">
        <f t="shared" si="63"/>
        <v/>
      </c>
      <c r="E527" s="53" t="str">
        <f t="shared" si="69"/>
        <v/>
      </c>
      <c r="F527" s="53" t="str">
        <f t="shared" si="70"/>
        <v/>
      </c>
      <c r="G527" s="53" t="str">
        <f t="shared" si="71"/>
        <v/>
      </c>
      <c r="H527" s="53" t="str">
        <f t="shared" si="64"/>
        <v/>
      </c>
      <c r="I527" s="53" t="str">
        <f t="shared" si="65"/>
        <v/>
      </c>
      <c r="J527" s="53" t="str">
        <f t="shared" si="66"/>
        <v/>
      </c>
    </row>
    <row r="528" spans="2:10">
      <c r="B528" s="5" t="str">
        <f t="shared" si="67"/>
        <v/>
      </c>
      <c r="C528" s="54" t="str">
        <f t="shared" si="68"/>
        <v/>
      </c>
      <c r="D528" s="53" t="str">
        <f t="shared" si="63"/>
        <v/>
      </c>
      <c r="E528" s="53" t="str">
        <f t="shared" si="69"/>
        <v/>
      </c>
      <c r="F528" s="53" t="str">
        <f t="shared" si="70"/>
        <v/>
      </c>
      <c r="G528" s="53" t="str">
        <f t="shared" si="71"/>
        <v/>
      </c>
      <c r="H528" s="53" t="str">
        <f t="shared" si="64"/>
        <v/>
      </c>
      <c r="I528" s="53" t="str">
        <f t="shared" si="65"/>
        <v/>
      </c>
      <c r="J528" s="53" t="str">
        <f t="shared" si="66"/>
        <v/>
      </c>
    </row>
    <row r="529" spans="2:10">
      <c r="B529" s="5" t="str">
        <f t="shared" si="67"/>
        <v/>
      </c>
      <c r="C529" s="54" t="str">
        <f t="shared" si="68"/>
        <v/>
      </c>
      <c r="D529" s="53" t="str">
        <f t="shared" si="63"/>
        <v/>
      </c>
      <c r="E529" s="53" t="str">
        <f t="shared" si="69"/>
        <v/>
      </c>
      <c r="F529" s="53" t="str">
        <f t="shared" si="70"/>
        <v/>
      </c>
      <c r="G529" s="53" t="str">
        <f t="shared" si="71"/>
        <v/>
      </c>
      <c r="H529" s="53" t="str">
        <f t="shared" si="64"/>
        <v/>
      </c>
      <c r="I529" s="53" t="str">
        <f t="shared" si="65"/>
        <v/>
      </c>
      <c r="J529" s="53" t="str">
        <f t="shared" si="66"/>
        <v/>
      </c>
    </row>
    <row r="530" spans="2:10">
      <c r="B530" s="5" t="str">
        <f t="shared" si="67"/>
        <v/>
      </c>
      <c r="C530" s="54" t="str">
        <f t="shared" si="68"/>
        <v/>
      </c>
      <c r="D530" s="53" t="str">
        <f t="shared" si="63"/>
        <v/>
      </c>
      <c r="E530" s="53" t="str">
        <f t="shared" si="69"/>
        <v/>
      </c>
      <c r="F530" s="53" t="str">
        <f t="shared" si="70"/>
        <v/>
      </c>
      <c r="G530" s="53" t="str">
        <f t="shared" si="71"/>
        <v/>
      </c>
      <c r="H530" s="53" t="str">
        <f t="shared" si="64"/>
        <v/>
      </c>
      <c r="I530" s="53" t="str">
        <f t="shared" si="65"/>
        <v/>
      </c>
      <c r="J530" s="53" t="str">
        <f t="shared" si="66"/>
        <v/>
      </c>
    </row>
    <row r="531" spans="2:10">
      <c r="B531" s="5" t="str">
        <f t="shared" si="67"/>
        <v/>
      </c>
      <c r="C531" s="54" t="str">
        <f t="shared" si="68"/>
        <v/>
      </c>
      <c r="D531" s="53" t="str">
        <f t="shared" si="63"/>
        <v/>
      </c>
      <c r="E531" s="53" t="str">
        <f t="shared" si="69"/>
        <v/>
      </c>
      <c r="F531" s="53" t="str">
        <f t="shared" si="70"/>
        <v/>
      </c>
      <c r="G531" s="53" t="str">
        <f t="shared" si="71"/>
        <v/>
      </c>
      <c r="H531" s="53" t="str">
        <f t="shared" si="64"/>
        <v/>
      </c>
      <c r="I531" s="53" t="str">
        <f t="shared" si="65"/>
        <v/>
      </c>
      <c r="J531" s="53" t="str">
        <f t="shared" si="66"/>
        <v/>
      </c>
    </row>
    <row r="532" spans="2:10">
      <c r="B532" s="5" t="str">
        <f t="shared" si="67"/>
        <v/>
      </c>
      <c r="C532" s="54" t="str">
        <f t="shared" si="68"/>
        <v/>
      </c>
      <c r="D532" s="53" t="str">
        <f t="shared" si="63"/>
        <v/>
      </c>
      <c r="E532" s="53" t="str">
        <f t="shared" si="69"/>
        <v/>
      </c>
      <c r="F532" s="53" t="str">
        <f t="shared" si="70"/>
        <v/>
      </c>
      <c r="G532" s="53" t="str">
        <f t="shared" si="71"/>
        <v/>
      </c>
      <c r="H532" s="53" t="str">
        <f t="shared" si="64"/>
        <v/>
      </c>
      <c r="I532" s="53" t="str">
        <f t="shared" si="65"/>
        <v/>
      </c>
      <c r="J532" s="53" t="str">
        <f t="shared" si="66"/>
        <v/>
      </c>
    </row>
    <row r="533" spans="2:10">
      <c r="B533" s="5" t="str">
        <f t="shared" si="67"/>
        <v/>
      </c>
      <c r="C533" s="54" t="str">
        <f t="shared" si="68"/>
        <v/>
      </c>
      <c r="D533" s="53" t="str">
        <f t="shared" si="63"/>
        <v/>
      </c>
      <c r="E533" s="53" t="str">
        <f t="shared" si="69"/>
        <v/>
      </c>
      <c r="F533" s="53" t="str">
        <f t="shared" si="70"/>
        <v/>
      </c>
      <c r="G533" s="53" t="str">
        <f t="shared" si="71"/>
        <v/>
      </c>
      <c r="H533" s="53" t="str">
        <f t="shared" si="64"/>
        <v/>
      </c>
      <c r="I533" s="53" t="str">
        <f t="shared" si="65"/>
        <v/>
      </c>
      <c r="J533" s="53" t="str">
        <f t="shared" si="66"/>
        <v/>
      </c>
    </row>
    <row r="534" spans="2:10">
      <c r="B534" s="5" t="str">
        <f t="shared" si="67"/>
        <v/>
      </c>
      <c r="C534" s="54" t="str">
        <f t="shared" si="68"/>
        <v/>
      </c>
      <c r="D534" s="53" t="str">
        <f t="shared" si="63"/>
        <v/>
      </c>
      <c r="E534" s="53" t="str">
        <f t="shared" si="69"/>
        <v/>
      </c>
      <c r="F534" s="53" t="str">
        <f t="shared" si="70"/>
        <v/>
      </c>
      <c r="G534" s="53" t="str">
        <f t="shared" si="71"/>
        <v/>
      </c>
      <c r="H534" s="53" t="str">
        <f t="shared" si="64"/>
        <v/>
      </c>
      <c r="I534" s="53" t="str">
        <f t="shared" si="65"/>
        <v/>
      </c>
      <c r="J534" s="53" t="str">
        <f t="shared" si="66"/>
        <v/>
      </c>
    </row>
    <row r="535" spans="2:10">
      <c r="B535" s="5" t="str">
        <f t="shared" si="67"/>
        <v/>
      </c>
      <c r="C535" s="54" t="str">
        <f t="shared" si="68"/>
        <v/>
      </c>
      <c r="D535" s="53" t="str">
        <f t="shared" si="63"/>
        <v/>
      </c>
      <c r="E535" s="53" t="str">
        <f t="shared" si="69"/>
        <v/>
      </c>
      <c r="F535" s="53" t="str">
        <f t="shared" si="70"/>
        <v/>
      </c>
      <c r="G535" s="53" t="str">
        <f t="shared" si="71"/>
        <v/>
      </c>
      <c r="H535" s="53" t="str">
        <f t="shared" si="64"/>
        <v/>
      </c>
      <c r="I535" s="53" t="str">
        <f t="shared" si="65"/>
        <v/>
      </c>
      <c r="J535" s="53" t="str">
        <f t="shared" si="66"/>
        <v/>
      </c>
    </row>
    <row r="536" spans="2:10">
      <c r="B536" s="5" t="str">
        <f t="shared" si="67"/>
        <v/>
      </c>
      <c r="C536" s="54" t="str">
        <f t="shared" si="68"/>
        <v/>
      </c>
      <c r="D536" s="53" t="str">
        <f t="shared" si="63"/>
        <v/>
      </c>
      <c r="E536" s="53" t="str">
        <f t="shared" si="69"/>
        <v/>
      </c>
      <c r="F536" s="53" t="str">
        <f t="shared" si="70"/>
        <v/>
      </c>
      <c r="G536" s="53" t="str">
        <f t="shared" si="71"/>
        <v/>
      </c>
      <c r="H536" s="53" t="str">
        <f t="shared" si="64"/>
        <v/>
      </c>
      <c r="I536" s="53" t="str">
        <f t="shared" si="65"/>
        <v/>
      </c>
      <c r="J536" s="53" t="str">
        <f t="shared" si="66"/>
        <v/>
      </c>
    </row>
    <row r="537" spans="2:10">
      <c r="B537" s="5" t="str">
        <f t="shared" si="67"/>
        <v/>
      </c>
      <c r="C537" s="54" t="str">
        <f t="shared" si="68"/>
        <v/>
      </c>
      <c r="D537" s="53" t="str">
        <f t="shared" si="63"/>
        <v/>
      </c>
      <c r="E537" s="53" t="str">
        <f t="shared" si="69"/>
        <v/>
      </c>
      <c r="F537" s="53" t="str">
        <f t="shared" si="70"/>
        <v/>
      </c>
      <c r="G537" s="53" t="str">
        <f t="shared" si="71"/>
        <v/>
      </c>
      <c r="H537" s="53" t="str">
        <f t="shared" si="64"/>
        <v/>
      </c>
      <c r="I537" s="53" t="str">
        <f t="shared" si="65"/>
        <v/>
      </c>
      <c r="J537" s="53" t="str">
        <f t="shared" si="66"/>
        <v/>
      </c>
    </row>
    <row r="538" spans="2:10">
      <c r="B538" s="5" t="str">
        <f t="shared" si="67"/>
        <v/>
      </c>
      <c r="C538" s="54" t="str">
        <f t="shared" si="68"/>
        <v/>
      </c>
      <c r="D538" s="53" t="str">
        <f t="shared" si="63"/>
        <v/>
      </c>
      <c r="E538" s="53" t="str">
        <f t="shared" si="69"/>
        <v/>
      </c>
      <c r="F538" s="53" t="str">
        <f t="shared" si="70"/>
        <v/>
      </c>
      <c r="G538" s="53" t="str">
        <f t="shared" si="71"/>
        <v/>
      </c>
      <c r="H538" s="53" t="str">
        <f t="shared" si="64"/>
        <v/>
      </c>
      <c r="I538" s="53" t="str">
        <f t="shared" si="65"/>
        <v/>
      </c>
      <c r="J538" s="53" t="str">
        <f t="shared" si="66"/>
        <v/>
      </c>
    </row>
    <row r="539" spans="2:10">
      <c r="B539" s="5" t="str">
        <f t="shared" si="67"/>
        <v/>
      </c>
      <c r="C539" s="54" t="str">
        <f t="shared" si="68"/>
        <v/>
      </c>
      <c r="D539" s="53" t="str">
        <f t="shared" ref="D539:D602" si="72">IF(B539&lt;&gt;"",pret-E539,"")</f>
        <v/>
      </c>
      <c r="E539" s="53" t="str">
        <f t="shared" si="69"/>
        <v/>
      </c>
      <c r="F539" s="53" t="str">
        <f t="shared" si="70"/>
        <v/>
      </c>
      <c r="G539" s="53" t="str">
        <f t="shared" si="71"/>
        <v/>
      </c>
      <c r="H539" s="53" t="str">
        <f t="shared" ref="H539:H602" si="73">IF(B539&lt;&gt;"",mensualiteassurance,"")</f>
        <v/>
      </c>
      <c r="I539" s="53" t="str">
        <f t="shared" ref="I539:I602" si="74">IF(B539&lt;&gt;"",mensualitehorsassurance,"")</f>
        <v/>
      </c>
      <c r="J539" s="53" t="str">
        <f t="shared" ref="J539:J602" si="75">IF(B539&lt;&gt;"",mensualitetotale,"")</f>
        <v/>
      </c>
    </row>
    <row r="540" spans="2:10">
      <c r="B540" s="5" t="str">
        <f t="shared" ref="B540:B603" si="76">IF(AND(B539&gt;0,B539&lt;dureepret),B539+1,"")</f>
        <v/>
      </c>
      <c r="C540" s="54" t="str">
        <f t="shared" ref="C540:C603" si="77">IF(B540&lt;&gt;"",DATE(YEAR(C539),MONTH(C539)+1,DAY(C539)),"")</f>
        <v/>
      </c>
      <c r="D540" s="53" t="str">
        <f t="shared" si="72"/>
        <v/>
      </c>
      <c r="E540" s="53" t="str">
        <f t="shared" ref="E540:E603" si="78">IF(B540&lt;&gt;"",I540-F540+E539,"")</f>
        <v/>
      </c>
      <c r="F540" s="53" t="str">
        <f t="shared" ref="F540:F603" si="79">IF(B540&lt;&gt;"",D539*tauxinteret/100/12,"")</f>
        <v/>
      </c>
      <c r="G540" s="53" t="str">
        <f t="shared" ref="G540:G603" si="80">IF(B540&lt;&gt;"",G539+F540,"")</f>
        <v/>
      </c>
      <c r="H540" s="53" t="str">
        <f t="shared" si="73"/>
        <v/>
      </c>
      <c r="I540" s="53" t="str">
        <f t="shared" si="74"/>
        <v/>
      </c>
      <c r="J540" s="53" t="str">
        <f t="shared" si="75"/>
        <v/>
      </c>
    </row>
    <row r="541" spans="2:10">
      <c r="B541" s="5" t="str">
        <f t="shared" si="76"/>
        <v/>
      </c>
      <c r="C541" s="54" t="str">
        <f t="shared" si="77"/>
        <v/>
      </c>
      <c r="D541" s="53" t="str">
        <f t="shared" si="72"/>
        <v/>
      </c>
      <c r="E541" s="53" t="str">
        <f t="shared" si="78"/>
        <v/>
      </c>
      <c r="F541" s="53" t="str">
        <f t="shared" si="79"/>
        <v/>
      </c>
      <c r="G541" s="53" t="str">
        <f t="shared" si="80"/>
        <v/>
      </c>
      <c r="H541" s="53" t="str">
        <f t="shared" si="73"/>
        <v/>
      </c>
      <c r="I541" s="53" t="str">
        <f t="shared" si="74"/>
        <v/>
      </c>
      <c r="J541" s="53" t="str">
        <f t="shared" si="75"/>
        <v/>
      </c>
    </row>
    <row r="542" spans="2:10">
      <c r="B542" s="5" t="str">
        <f t="shared" si="76"/>
        <v/>
      </c>
      <c r="C542" s="54" t="str">
        <f t="shared" si="77"/>
        <v/>
      </c>
      <c r="D542" s="53" t="str">
        <f t="shared" si="72"/>
        <v/>
      </c>
      <c r="E542" s="53" t="str">
        <f t="shared" si="78"/>
        <v/>
      </c>
      <c r="F542" s="53" t="str">
        <f t="shared" si="79"/>
        <v/>
      </c>
      <c r="G542" s="53" t="str">
        <f t="shared" si="80"/>
        <v/>
      </c>
      <c r="H542" s="53" t="str">
        <f t="shared" si="73"/>
        <v/>
      </c>
      <c r="I542" s="53" t="str">
        <f t="shared" si="74"/>
        <v/>
      </c>
      <c r="J542" s="53" t="str">
        <f t="shared" si="75"/>
        <v/>
      </c>
    </row>
    <row r="543" spans="2:10">
      <c r="B543" s="5" t="str">
        <f t="shared" si="76"/>
        <v/>
      </c>
      <c r="C543" s="54" t="str">
        <f t="shared" si="77"/>
        <v/>
      </c>
      <c r="D543" s="53" t="str">
        <f t="shared" si="72"/>
        <v/>
      </c>
      <c r="E543" s="53" t="str">
        <f t="shared" si="78"/>
        <v/>
      </c>
      <c r="F543" s="53" t="str">
        <f t="shared" si="79"/>
        <v/>
      </c>
      <c r="G543" s="53" t="str">
        <f t="shared" si="80"/>
        <v/>
      </c>
      <c r="H543" s="53" t="str">
        <f t="shared" si="73"/>
        <v/>
      </c>
      <c r="I543" s="53" t="str">
        <f t="shared" si="74"/>
        <v/>
      </c>
      <c r="J543" s="53" t="str">
        <f t="shared" si="75"/>
        <v/>
      </c>
    </row>
    <row r="544" spans="2:10">
      <c r="B544" s="5" t="str">
        <f t="shared" si="76"/>
        <v/>
      </c>
      <c r="C544" s="54" t="str">
        <f t="shared" si="77"/>
        <v/>
      </c>
      <c r="D544" s="53" t="str">
        <f t="shared" si="72"/>
        <v/>
      </c>
      <c r="E544" s="53" t="str">
        <f t="shared" si="78"/>
        <v/>
      </c>
      <c r="F544" s="53" t="str">
        <f t="shared" si="79"/>
        <v/>
      </c>
      <c r="G544" s="53" t="str">
        <f t="shared" si="80"/>
        <v/>
      </c>
      <c r="H544" s="53" t="str">
        <f t="shared" si="73"/>
        <v/>
      </c>
      <c r="I544" s="53" t="str">
        <f t="shared" si="74"/>
        <v/>
      </c>
      <c r="J544" s="53" t="str">
        <f t="shared" si="75"/>
        <v/>
      </c>
    </row>
    <row r="545" spans="2:10">
      <c r="B545" s="5" t="str">
        <f t="shared" si="76"/>
        <v/>
      </c>
      <c r="C545" s="54" t="str">
        <f t="shared" si="77"/>
        <v/>
      </c>
      <c r="D545" s="53" t="str">
        <f t="shared" si="72"/>
        <v/>
      </c>
      <c r="E545" s="53" t="str">
        <f t="shared" si="78"/>
        <v/>
      </c>
      <c r="F545" s="53" t="str">
        <f t="shared" si="79"/>
        <v/>
      </c>
      <c r="G545" s="53" t="str">
        <f t="shared" si="80"/>
        <v/>
      </c>
      <c r="H545" s="53" t="str">
        <f t="shared" si="73"/>
        <v/>
      </c>
      <c r="I545" s="53" t="str">
        <f t="shared" si="74"/>
        <v/>
      </c>
      <c r="J545" s="53" t="str">
        <f t="shared" si="75"/>
        <v/>
      </c>
    </row>
    <row r="546" spans="2:10">
      <c r="B546" s="5" t="str">
        <f t="shared" si="76"/>
        <v/>
      </c>
      <c r="C546" s="54" t="str">
        <f t="shared" si="77"/>
        <v/>
      </c>
      <c r="D546" s="53" t="str">
        <f t="shared" si="72"/>
        <v/>
      </c>
      <c r="E546" s="53" t="str">
        <f t="shared" si="78"/>
        <v/>
      </c>
      <c r="F546" s="53" t="str">
        <f t="shared" si="79"/>
        <v/>
      </c>
      <c r="G546" s="53" t="str">
        <f t="shared" si="80"/>
        <v/>
      </c>
      <c r="H546" s="53" t="str">
        <f t="shared" si="73"/>
        <v/>
      </c>
      <c r="I546" s="53" t="str">
        <f t="shared" si="74"/>
        <v/>
      </c>
      <c r="J546" s="53" t="str">
        <f t="shared" si="75"/>
        <v/>
      </c>
    </row>
    <row r="547" spans="2:10">
      <c r="B547" s="5" t="str">
        <f t="shared" si="76"/>
        <v/>
      </c>
      <c r="C547" s="54" t="str">
        <f t="shared" si="77"/>
        <v/>
      </c>
      <c r="D547" s="53" t="str">
        <f t="shared" si="72"/>
        <v/>
      </c>
      <c r="E547" s="53" t="str">
        <f t="shared" si="78"/>
        <v/>
      </c>
      <c r="F547" s="53" t="str">
        <f t="shared" si="79"/>
        <v/>
      </c>
      <c r="G547" s="53" t="str">
        <f t="shared" si="80"/>
        <v/>
      </c>
      <c r="H547" s="53" t="str">
        <f t="shared" si="73"/>
        <v/>
      </c>
      <c r="I547" s="53" t="str">
        <f t="shared" si="74"/>
        <v/>
      </c>
      <c r="J547" s="53" t="str">
        <f t="shared" si="75"/>
        <v/>
      </c>
    </row>
    <row r="548" spans="2:10">
      <c r="B548" s="5" t="str">
        <f t="shared" si="76"/>
        <v/>
      </c>
      <c r="C548" s="54" t="str">
        <f t="shared" si="77"/>
        <v/>
      </c>
      <c r="D548" s="53" t="str">
        <f t="shared" si="72"/>
        <v/>
      </c>
      <c r="E548" s="53" t="str">
        <f t="shared" si="78"/>
        <v/>
      </c>
      <c r="F548" s="53" t="str">
        <f t="shared" si="79"/>
        <v/>
      </c>
      <c r="G548" s="53" t="str">
        <f t="shared" si="80"/>
        <v/>
      </c>
      <c r="H548" s="53" t="str">
        <f t="shared" si="73"/>
        <v/>
      </c>
      <c r="I548" s="53" t="str">
        <f t="shared" si="74"/>
        <v/>
      </c>
      <c r="J548" s="53" t="str">
        <f t="shared" si="75"/>
        <v/>
      </c>
    </row>
    <row r="549" spans="2:10">
      <c r="B549" s="5" t="str">
        <f t="shared" si="76"/>
        <v/>
      </c>
      <c r="C549" s="54" t="str">
        <f t="shared" si="77"/>
        <v/>
      </c>
      <c r="D549" s="53" t="str">
        <f t="shared" si="72"/>
        <v/>
      </c>
      <c r="E549" s="53" t="str">
        <f t="shared" si="78"/>
        <v/>
      </c>
      <c r="F549" s="53" t="str">
        <f t="shared" si="79"/>
        <v/>
      </c>
      <c r="G549" s="53" t="str">
        <f t="shared" si="80"/>
        <v/>
      </c>
      <c r="H549" s="53" t="str">
        <f t="shared" si="73"/>
        <v/>
      </c>
      <c r="I549" s="53" t="str">
        <f t="shared" si="74"/>
        <v/>
      </c>
      <c r="J549" s="53" t="str">
        <f t="shared" si="75"/>
        <v/>
      </c>
    </row>
    <row r="550" spans="2:10">
      <c r="B550" s="5" t="str">
        <f t="shared" si="76"/>
        <v/>
      </c>
      <c r="C550" s="54" t="str">
        <f t="shared" si="77"/>
        <v/>
      </c>
      <c r="D550" s="53" t="str">
        <f t="shared" si="72"/>
        <v/>
      </c>
      <c r="E550" s="53" t="str">
        <f t="shared" si="78"/>
        <v/>
      </c>
      <c r="F550" s="53" t="str">
        <f t="shared" si="79"/>
        <v/>
      </c>
      <c r="G550" s="53" t="str">
        <f t="shared" si="80"/>
        <v/>
      </c>
      <c r="H550" s="53" t="str">
        <f t="shared" si="73"/>
        <v/>
      </c>
      <c r="I550" s="53" t="str">
        <f t="shared" si="74"/>
        <v/>
      </c>
      <c r="J550" s="53" t="str">
        <f t="shared" si="75"/>
        <v/>
      </c>
    </row>
    <row r="551" spans="2:10">
      <c r="B551" s="5" t="str">
        <f t="shared" si="76"/>
        <v/>
      </c>
      <c r="C551" s="54" t="str">
        <f t="shared" si="77"/>
        <v/>
      </c>
      <c r="D551" s="53" t="str">
        <f t="shared" si="72"/>
        <v/>
      </c>
      <c r="E551" s="53" t="str">
        <f t="shared" si="78"/>
        <v/>
      </c>
      <c r="F551" s="53" t="str">
        <f t="shared" si="79"/>
        <v/>
      </c>
      <c r="G551" s="53" t="str">
        <f t="shared" si="80"/>
        <v/>
      </c>
      <c r="H551" s="53" t="str">
        <f t="shared" si="73"/>
        <v/>
      </c>
      <c r="I551" s="53" t="str">
        <f t="shared" si="74"/>
        <v/>
      </c>
      <c r="J551" s="53" t="str">
        <f t="shared" si="75"/>
        <v/>
      </c>
    </row>
    <row r="552" spans="2:10">
      <c r="B552" s="5" t="str">
        <f t="shared" si="76"/>
        <v/>
      </c>
      <c r="C552" s="54" t="str">
        <f t="shared" si="77"/>
        <v/>
      </c>
      <c r="D552" s="53" t="str">
        <f t="shared" si="72"/>
        <v/>
      </c>
      <c r="E552" s="53" t="str">
        <f t="shared" si="78"/>
        <v/>
      </c>
      <c r="F552" s="53" t="str">
        <f t="shared" si="79"/>
        <v/>
      </c>
      <c r="G552" s="53" t="str">
        <f t="shared" si="80"/>
        <v/>
      </c>
      <c r="H552" s="53" t="str">
        <f t="shared" si="73"/>
        <v/>
      </c>
      <c r="I552" s="53" t="str">
        <f t="shared" si="74"/>
        <v/>
      </c>
      <c r="J552" s="53" t="str">
        <f t="shared" si="75"/>
        <v/>
      </c>
    </row>
    <row r="553" spans="2:10">
      <c r="B553" s="5" t="str">
        <f t="shared" si="76"/>
        <v/>
      </c>
      <c r="C553" s="54" t="str">
        <f t="shared" si="77"/>
        <v/>
      </c>
      <c r="D553" s="53" t="str">
        <f t="shared" si="72"/>
        <v/>
      </c>
      <c r="E553" s="53" t="str">
        <f t="shared" si="78"/>
        <v/>
      </c>
      <c r="F553" s="53" t="str">
        <f t="shared" si="79"/>
        <v/>
      </c>
      <c r="G553" s="53" t="str">
        <f t="shared" si="80"/>
        <v/>
      </c>
      <c r="H553" s="53" t="str">
        <f t="shared" si="73"/>
        <v/>
      </c>
      <c r="I553" s="53" t="str">
        <f t="shared" si="74"/>
        <v/>
      </c>
      <c r="J553" s="53" t="str">
        <f t="shared" si="75"/>
        <v/>
      </c>
    </row>
    <row r="554" spans="2:10">
      <c r="B554" s="5" t="str">
        <f t="shared" si="76"/>
        <v/>
      </c>
      <c r="C554" s="54" t="str">
        <f t="shared" si="77"/>
        <v/>
      </c>
      <c r="D554" s="53" t="str">
        <f t="shared" si="72"/>
        <v/>
      </c>
      <c r="E554" s="53" t="str">
        <f t="shared" si="78"/>
        <v/>
      </c>
      <c r="F554" s="53" t="str">
        <f t="shared" si="79"/>
        <v/>
      </c>
      <c r="G554" s="53" t="str">
        <f t="shared" si="80"/>
        <v/>
      </c>
      <c r="H554" s="53" t="str">
        <f t="shared" si="73"/>
        <v/>
      </c>
      <c r="I554" s="53" t="str">
        <f t="shared" si="74"/>
        <v/>
      </c>
      <c r="J554" s="53" t="str">
        <f t="shared" si="75"/>
        <v/>
      </c>
    </row>
    <row r="555" spans="2:10">
      <c r="B555" s="5" t="str">
        <f t="shared" si="76"/>
        <v/>
      </c>
      <c r="C555" s="54" t="str">
        <f t="shared" si="77"/>
        <v/>
      </c>
      <c r="D555" s="53" t="str">
        <f t="shared" si="72"/>
        <v/>
      </c>
      <c r="E555" s="53" t="str">
        <f t="shared" si="78"/>
        <v/>
      </c>
      <c r="F555" s="53" t="str">
        <f t="shared" si="79"/>
        <v/>
      </c>
      <c r="G555" s="53" t="str">
        <f t="shared" si="80"/>
        <v/>
      </c>
      <c r="H555" s="53" t="str">
        <f t="shared" si="73"/>
        <v/>
      </c>
      <c r="I555" s="53" t="str">
        <f t="shared" si="74"/>
        <v/>
      </c>
      <c r="J555" s="53" t="str">
        <f t="shared" si="75"/>
        <v/>
      </c>
    </row>
    <row r="556" spans="2:10">
      <c r="B556" s="5" t="str">
        <f t="shared" si="76"/>
        <v/>
      </c>
      <c r="C556" s="54" t="str">
        <f t="shared" si="77"/>
        <v/>
      </c>
      <c r="D556" s="53" t="str">
        <f t="shared" si="72"/>
        <v/>
      </c>
      <c r="E556" s="53" t="str">
        <f t="shared" si="78"/>
        <v/>
      </c>
      <c r="F556" s="53" t="str">
        <f t="shared" si="79"/>
        <v/>
      </c>
      <c r="G556" s="53" t="str">
        <f t="shared" si="80"/>
        <v/>
      </c>
      <c r="H556" s="53" t="str">
        <f t="shared" si="73"/>
        <v/>
      </c>
      <c r="I556" s="53" t="str">
        <f t="shared" si="74"/>
        <v/>
      </c>
      <c r="J556" s="53" t="str">
        <f t="shared" si="75"/>
        <v/>
      </c>
    </row>
    <row r="557" spans="2:10">
      <c r="B557" s="5" t="str">
        <f t="shared" si="76"/>
        <v/>
      </c>
      <c r="C557" s="54" t="str">
        <f t="shared" si="77"/>
        <v/>
      </c>
      <c r="D557" s="53" t="str">
        <f t="shared" si="72"/>
        <v/>
      </c>
      <c r="E557" s="53" t="str">
        <f t="shared" si="78"/>
        <v/>
      </c>
      <c r="F557" s="53" t="str">
        <f t="shared" si="79"/>
        <v/>
      </c>
      <c r="G557" s="53" t="str">
        <f t="shared" si="80"/>
        <v/>
      </c>
      <c r="H557" s="53" t="str">
        <f t="shared" si="73"/>
        <v/>
      </c>
      <c r="I557" s="53" t="str">
        <f t="shared" si="74"/>
        <v/>
      </c>
      <c r="J557" s="53" t="str">
        <f t="shared" si="75"/>
        <v/>
      </c>
    </row>
    <row r="558" spans="2:10">
      <c r="B558" s="5" t="str">
        <f t="shared" si="76"/>
        <v/>
      </c>
      <c r="C558" s="54" t="str">
        <f t="shared" si="77"/>
        <v/>
      </c>
      <c r="D558" s="53" t="str">
        <f t="shared" si="72"/>
        <v/>
      </c>
      <c r="E558" s="53" t="str">
        <f t="shared" si="78"/>
        <v/>
      </c>
      <c r="F558" s="53" t="str">
        <f t="shared" si="79"/>
        <v/>
      </c>
      <c r="G558" s="53" t="str">
        <f t="shared" si="80"/>
        <v/>
      </c>
      <c r="H558" s="53" t="str">
        <f t="shared" si="73"/>
        <v/>
      </c>
      <c r="I558" s="53" t="str">
        <f t="shared" si="74"/>
        <v/>
      </c>
      <c r="J558" s="53" t="str">
        <f t="shared" si="75"/>
        <v/>
      </c>
    </row>
    <row r="559" spans="2:10">
      <c r="B559" s="5" t="str">
        <f t="shared" si="76"/>
        <v/>
      </c>
      <c r="C559" s="54" t="str">
        <f t="shared" si="77"/>
        <v/>
      </c>
      <c r="D559" s="53" t="str">
        <f t="shared" si="72"/>
        <v/>
      </c>
      <c r="E559" s="53" t="str">
        <f t="shared" si="78"/>
        <v/>
      </c>
      <c r="F559" s="53" t="str">
        <f t="shared" si="79"/>
        <v/>
      </c>
      <c r="G559" s="53" t="str">
        <f t="shared" si="80"/>
        <v/>
      </c>
      <c r="H559" s="53" t="str">
        <f t="shared" si="73"/>
        <v/>
      </c>
      <c r="I559" s="53" t="str">
        <f t="shared" si="74"/>
        <v/>
      </c>
      <c r="J559" s="53" t="str">
        <f t="shared" si="75"/>
        <v/>
      </c>
    </row>
    <row r="560" spans="2:10">
      <c r="B560" s="5" t="str">
        <f t="shared" si="76"/>
        <v/>
      </c>
      <c r="C560" s="54" t="str">
        <f t="shared" si="77"/>
        <v/>
      </c>
      <c r="D560" s="53" t="str">
        <f t="shared" si="72"/>
        <v/>
      </c>
      <c r="E560" s="53" t="str">
        <f t="shared" si="78"/>
        <v/>
      </c>
      <c r="F560" s="53" t="str">
        <f t="shared" si="79"/>
        <v/>
      </c>
      <c r="G560" s="53" t="str">
        <f t="shared" si="80"/>
        <v/>
      </c>
      <c r="H560" s="53" t="str">
        <f t="shared" si="73"/>
        <v/>
      </c>
      <c r="I560" s="53" t="str">
        <f t="shared" si="74"/>
        <v/>
      </c>
      <c r="J560" s="53" t="str">
        <f t="shared" si="75"/>
        <v/>
      </c>
    </row>
    <row r="561" spans="2:10">
      <c r="B561" s="5" t="str">
        <f t="shared" si="76"/>
        <v/>
      </c>
      <c r="C561" s="54" t="str">
        <f t="shared" si="77"/>
        <v/>
      </c>
      <c r="D561" s="53" t="str">
        <f t="shared" si="72"/>
        <v/>
      </c>
      <c r="E561" s="53" t="str">
        <f t="shared" si="78"/>
        <v/>
      </c>
      <c r="F561" s="53" t="str">
        <f t="shared" si="79"/>
        <v/>
      </c>
      <c r="G561" s="53" t="str">
        <f t="shared" si="80"/>
        <v/>
      </c>
      <c r="H561" s="53" t="str">
        <f t="shared" si="73"/>
        <v/>
      </c>
      <c r="I561" s="53" t="str">
        <f t="shared" si="74"/>
        <v/>
      </c>
      <c r="J561" s="53" t="str">
        <f t="shared" si="75"/>
        <v/>
      </c>
    </row>
    <row r="562" spans="2:10">
      <c r="B562" s="5" t="str">
        <f t="shared" si="76"/>
        <v/>
      </c>
      <c r="C562" s="54" t="str">
        <f t="shared" si="77"/>
        <v/>
      </c>
      <c r="D562" s="53" t="str">
        <f t="shared" si="72"/>
        <v/>
      </c>
      <c r="E562" s="53" t="str">
        <f t="shared" si="78"/>
        <v/>
      </c>
      <c r="F562" s="53" t="str">
        <f t="shared" si="79"/>
        <v/>
      </c>
      <c r="G562" s="53" t="str">
        <f t="shared" si="80"/>
        <v/>
      </c>
      <c r="H562" s="53" t="str">
        <f t="shared" si="73"/>
        <v/>
      </c>
      <c r="I562" s="53" t="str">
        <f t="shared" si="74"/>
        <v/>
      </c>
      <c r="J562" s="53" t="str">
        <f t="shared" si="75"/>
        <v/>
      </c>
    </row>
    <row r="563" spans="2:10">
      <c r="B563" s="5" t="str">
        <f t="shared" si="76"/>
        <v/>
      </c>
      <c r="C563" s="54" t="str">
        <f t="shared" si="77"/>
        <v/>
      </c>
      <c r="D563" s="53" t="str">
        <f t="shared" si="72"/>
        <v/>
      </c>
      <c r="E563" s="53" t="str">
        <f t="shared" si="78"/>
        <v/>
      </c>
      <c r="F563" s="53" t="str">
        <f t="shared" si="79"/>
        <v/>
      </c>
      <c r="G563" s="53" t="str">
        <f t="shared" si="80"/>
        <v/>
      </c>
      <c r="H563" s="53" t="str">
        <f t="shared" si="73"/>
        <v/>
      </c>
      <c r="I563" s="53" t="str">
        <f t="shared" si="74"/>
        <v/>
      </c>
      <c r="J563" s="53" t="str">
        <f t="shared" si="75"/>
        <v/>
      </c>
    </row>
    <row r="564" spans="2:10">
      <c r="B564" s="5" t="str">
        <f t="shared" si="76"/>
        <v/>
      </c>
      <c r="C564" s="54" t="str">
        <f t="shared" si="77"/>
        <v/>
      </c>
      <c r="D564" s="53" t="str">
        <f t="shared" si="72"/>
        <v/>
      </c>
      <c r="E564" s="53" t="str">
        <f t="shared" si="78"/>
        <v/>
      </c>
      <c r="F564" s="53" t="str">
        <f t="shared" si="79"/>
        <v/>
      </c>
      <c r="G564" s="53" t="str">
        <f t="shared" si="80"/>
        <v/>
      </c>
      <c r="H564" s="53" t="str">
        <f t="shared" si="73"/>
        <v/>
      </c>
      <c r="I564" s="53" t="str">
        <f t="shared" si="74"/>
        <v/>
      </c>
      <c r="J564" s="53" t="str">
        <f t="shared" si="75"/>
        <v/>
      </c>
    </row>
    <row r="565" spans="2:10">
      <c r="B565" s="5" t="str">
        <f t="shared" si="76"/>
        <v/>
      </c>
      <c r="C565" s="54" t="str">
        <f t="shared" si="77"/>
        <v/>
      </c>
      <c r="D565" s="53" t="str">
        <f t="shared" si="72"/>
        <v/>
      </c>
      <c r="E565" s="53" t="str">
        <f t="shared" si="78"/>
        <v/>
      </c>
      <c r="F565" s="53" t="str">
        <f t="shared" si="79"/>
        <v/>
      </c>
      <c r="G565" s="53" t="str">
        <f t="shared" si="80"/>
        <v/>
      </c>
      <c r="H565" s="53" t="str">
        <f t="shared" si="73"/>
        <v/>
      </c>
      <c r="I565" s="53" t="str">
        <f t="shared" si="74"/>
        <v/>
      </c>
      <c r="J565" s="53" t="str">
        <f t="shared" si="75"/>
        <v/>
      </c>
    </row>
    <row r="566" spans="2:10">
      <c r="B566" s="5" t="str">
        <f t="shared" si="76"/>
        <v/>
      </c>
      <c r="C566" s="54" t="str">
        <f t="shared" si="77"/>
        <v/>
      </c>
      <c r="D566" s="53" t="str">
        <f t="shared" si="72"/>
        <v/>
      </c>
      <c r="E566" s="53" t="str">
        <f t="shared" si="78"/>
        <v/>
      </c>
      <c r="F566" s="53" t="str">
        <f t="shared" si="79"/>
        <v/>
      </c>
      <c r="G566" s="53" t="str">
        <f t="shared" si="80"/>
        <v/>
      </c>
      <c r="H566" s="53" t="str">
        <f t="shared" si="73"/>
        <v/>
      </c>
      <c r="I566" s="53" t="str">
        <f t="shared" si="74"/>
        <v/>
      </c>
      <c r="J566" s="53" t="str">
        <f t="shared" si="75"/>
        <v/>
      </c>
    </row>
    <row r="567" spans="2:10">
      <c r="B567" s="5" t="str">
        <f t="shared" si="76"/>
        <v/>
      </c>
      <c r="C567" s="54" t="str">
        <f t="shared" si="77"/>
        <v/>
      </c>
      <c r="D567" s="53" t="str">
        <f t="shared" si="72"/>
        <v/>
      </c>
      <c r="E567" s="53" t="str">
        <f t="shared" si="78"/>
        <v/>
      </c>
      <c r="F567" s="53" t="str">
        <f t="shared" si="79"/>
        <v/>
      </c>
      <c r="G567" s="53" t="str">
        <f t="shared" si="80"/>
        <v/>
      </c>
      <c r="H567" s="53" t="str">
        <f t="shared" si="73"/>
        <v/>
      </c>
      <c r="I567" s="53" t="str">
        <f t="shared" si="74"/>
        <v/>
      </c>
      <c r="J567" s="53" t="str">
        <f t="shared" si="75"/>
        <v/>
      </c>
    </row>
    <row r="568" spans="2:10">
      <c r="B568" s="5" t="str">
        <f t="shared" si="76"/>
        <v/>
      </c>
      <c r="C568" s="54" t="str">
        <f t="shared" si="77"/>
        <v/>
      </c>
      <c r="D568" s="53" t="str">
        <f t="shared" si="72"/>
        <v/>
      </c>
      <c r="E568" s="53" t="str">
        <f t="shared" si="78"/>
        <v/>
      </c>
      <c r="F568" s="53" t="str">
        <f t="shared" si="79"/>
        <v/>
      </c>
      <c r="G568" s="53" t="str">
        <f t="shared" si="80"/>
        <v/>
      </c>
      <c r="H568" s="53" t="str">
        <f t="shared" si="73"/>
        <v/>
      </c>
      <c r="I568" s="53" t="str">
        <f t="shared" si="74"/>
        <v/>
      </c>
      <c r="J568" s="53" t="str">
        <f t="shared" si="75"/>
        <v/>
      </c>
    </row>
    <row r="569" spans="2:10">
      <c r="B569" s="5" t="str">
        <f t="shared" si="76"/>
        <v/>
      </c>
      <c r="C569" s="54" t="str">
        <f t="shared" si="77"/>
        <v/>
      </c>
      <c r="D569" s="53" t="str">
        <f t="shared" si="72"/>
        <v/>
      </c>
      <c r="E569" s="53" t="str">
        <f t="shared" si="78"/>
        <v/>
      </c>
      <c r="F569" s="53" t="str">
        <f t="shared" si="79"/>
        <v/>
      </c>
      <c r="G569" s="53" t="str">
        <f t="shared" si="80"/>
        <v/>
      </c>
      <c r="H569" s="53" t="str">
        <f t="shared" si="73"/>
        <v/>
      </c>
      <c r="I569" s="53" t="str">
        <f t="shared" si="74"/>
        <v/>
      </c>
      <c r="J569" s="53" t="str">
        <f t="shared" si="75"/>
        <v/>
      </c>
    </row>
    <row r="570" spans="2:10">
      <c r="B570" s="5" t="str">
        <f t="shared" si="76"/>
        <v/>
      </c>
      <c r="C570" s="54" t="str">
        <f t="shared" si="77"/>
        <v/>
      </c>
      <c r="D570" s="53" t="str">
        <f t="shared" si="72"/>
        <v/>
      </c>
      <c r="E570" s="53" t="str">
        <f t="shared" si="78"/>
        <v/>
      </c>
      <c r="F570" s="53" t="str">
        <f t="shared" si="79"/>
        <v/>
      </c>
      <c r="G570" s="53" t="str">
        <f t="shared" si="80"/>
        <v/>
      </c>
      <c r="H570" s="53" t="str">
        <f t="shared" si="73"/>
        <v/>
      </c>
      <c r="I570" s="53" t="str">
        <f t="shared" si="74"/>
        <v/>
      </c>
      <c r="J570" s="53" t="str">
        <f t="shared" si="75"/>
        <v/>
      </c>
    </row>
    <row r="571" spans="2:10">
      <c r="B571" s="5" t="str">
        <f t="shared" si="76"/>
        <v/>
      </c>
      <c r="C571" s="54" t="str">
        <f t="shared" si="77"/>
        <v/>
      </c>
      <c r="D571" s="53" t="str">
        <f t="shared" si="72"/>
        <v/>
      </c>
      <c r="E571" s="53" t="str">
        <f t="shared" si="78"/>
        <v/>
      </c>
      <c r="F571" s="53" t="str">
        <f t="shared" si="79"/>
        <v/>
      </c>
      <c r="G571" s="53" t="str">
        <f t="shared" si="80"/>
        <v/>
      </c>
      <c r="H571" s="53" t="str">
        <f t="shared" si="73"/>
        <v/>
      </c>
      <c r="I571" s="53" t="str">
        <f t="shared" si="74"/>
        <v/>
      </c>
      <c r="J571" s="53" t="str">
        <f t="shared" si="75"/>
        <v/>
      </c>
    </row>
    <row r="572" spans="2:10">
      <c r="B572" s="5" t="str">
        <f t="shared" si="76"/>
        <v/>
      </c>
      <c r="C572" s="54" t="str">
        <f t="shared" si="77"/>
        <v/>
      </c>
      <c r="D572" s="53" t="str">
        <f t="shared" si="72"/>
        <v/>
      </c>
      <c r="E572" s="53" t="str">
        <f t="shared" si="78"/>
        <v/>
      </c>
      <c r="F572" s="53" t="str">
        <f t="shared" si="79"/>
        <v/>
      </c>
      <c r="G572" s="53" t="str">
        <f t="shared" si="80"/>
        <v/>
      </c>
      <c r="H572" s="53" t="str">
        <f t="shared" si="73"/>
        <v/>
      </c>
      <c r="I572" s="53" t="str">
        <f t="shared" si="74"/>
        <v/>
      </c>
      <c r="J572" s="53" t="str">
        <f t="shared" si="75"/>
        <v/>
      </c>
    </row>
    <row r="573" spans="2:10">
      <c r="B573" s="5" t="str">
        <f t="shared" si="76"/>
        <v/>
      </c>
      <c r="C573" s="54" t="str">
        <f t="shared" si="77"/>
        <v/>
      </c>
      <c r="D573" s="53" t="str">
        <f t="shared" si="72"/>
        <v/>
      </c>
      <c r="E573" s="53" t="str">
        <f t="shared" si="78"/>
        <v/>
      </c>
      <c r="F573" s="53" t="str">
        <f t="shared" si="79"/>
        <v/>
      </c>
      <c r="G573" s="53" t="str">
        <f t="shared" si="80"/>
        <v/>
      </c>
      <c r="H573" s="53" t="str">
        <f t="shared" si="73"/>
        <v/>
      </c>
      <c r="I573" s="53" t="str">
        <f t="shared" si="74"/>
        <v/>
      </c>
      <c r="J573" s="53" t="str">
        <f t="shared" si="75"/>
        <v/>
      </c>
    </row>
    <row r="574" spans="2:10">
      <c r="B574" s="5" t="str">
        <f t="shared" si="76"/>
        <v/>
      </c>
      <c r="C574" s="54" t="str">
        <f t="shared" si="77"/>
        <v/>
      </c>
      <c r="D574" s="53" t="str">
        <f t="shared" si="72"/>
        <v/>
      </c>
      <c r="E574" s="53" t="str">
        <f t="shared" si="78"/>
        <v/>
      </c>
      <c r="F574" s="53" t="str">
        <f t="shared" si="79"/>
        <v/>
      </c>
      <c r="G574" s="53" t="str">
        <f t="shared" si="80"/>
        <v/>
      </c>
      <c r="H574" s="53" t="str">
        <f t="shared" si="73"/>
        <v/>
      </c>
      <c r="I574" s="53" t="str">
        <f t="shared" si="74"/>
        <v/>
      </c>
      <c r="J574" s="53" t="str">
        <f t="shared" si="75"/>
        <v/>
      </c>
    </row>
    <row r="575" spans="2:10">
      <c r="B575" s="5" t="str">
        <f t="shared" si="76"/>
        <v/>
      </c>
      <c r="C575" s="54" t="str">
        <f t="shared" si="77"/>
        <v/>
      </c>
      <c r="D575" s="53" t="str">
        <f t="shared" si="72"/>
        <v/>
      </c>
      <c r="E575" s="53" t="str">
        <f t="shared" si="78"/>
        <v/>
      </c>
      <c r="F575" s="53" t="str">
        <f t="shared" si="79"/>
        <v/>
      </c>
      <c r="G575" s="53" t="str">
        <f t="shared" si="80"/>
        <v/>
      </c>
      <c r="H575" s="53" t="str">
        <f t="shared" si="73"/>
        <v/>
      </c>
      <c r="I575" s="53" t="str">
        <f t="shared" si="74"/>
        <v/>
      </c>
      <c r="J575" s="53" t="str">
        <f t="shared" si="75"/>
        <v/>
      </c>
    </row>
    <row r="576" spans="2:10">
      <c r="B576" s="5" t="str">
        <f t="shared" si="76"/>
        <v/>
      </c>
      <c r="C576" s="54" t="str">
        <f t="shared" si="77"/>
        <v/>
      </c>
      <c r="D576" s="53" t="str">
        <f t="shared" si="72"/>
        <v/>
      </c>
      <c r="E576" s="53" t="str">
        <f t="shared" si="78"/>
        <v/>
      </c>
      <c r="F576" s="53" t="str">
        <f t="shared" si="79"/>
        <v/>
      </c>
      <c r="G576" s="53" t="str">
        <f t="shared" si="80"/>
        <v/>
      </c>
      <c r="H576" s="53" t="str">
        <f t="shared" si="73"/>
        <v/>
      </c>
      <c r="I576" s="53" t="str">
        <f t="shared" si="74"/>
        <v/>
      </c>
      <c r="J576" s="53" t="str">
        <f t="shared" si="75"/>
        <v/>
      </c>
    </row>
    <row r="577" spans="2:10">
      <c r="B577" s="5" t="str">
        <f t="shared" si="76"/>
        <v/>
      </c>
      <c r="C577" s="54" t="str">
        <f t="shared" si="77"/>
        <v/>
      </c>
      <c r="D577" s="53" t="str">
        <f t="shared" si="72"/>
        <v/>
      </c>
      <c r="E577" s="53" t="str">
        <f t="shared" si="78"/>
        <v/>
      </c>
      <c r="F577" s="53" t="str">
        <f t="shared" si="79"/>
        <v/>
      </c>
      <c r="G577" s="53" t="str">
        <f t="shared" si="80"/>
        <v/>
      </c>
      <c r="H577" s="53" t="str">
        <f t="shared" si="73"/>
        <v/>
      </c>
      <c r="I577" s="53" t="str">
        <f t="shared" si="74"/>
        <v/>
      </c>
      <c r="J577" s="53" t="str">
        <f t="shared" si="75"/>
        <v/>
      </c>
    </row>
    <row r="578" spans="2:10">
      <c r="B578" s="5" t="str">
        <f t="shared" si="76"/>
        <v/>
      </c>
      <c r="C578" s="54" t="str">
        <f t="shared" si="77"/>
        <v/>
      </c>
      <c r="D578" s="53" t="str">
        <f t="shared" si="72"/>
        <v/>
      </c>
      <c r="E578" s="53" t="str">
        <f t="shared" si="78"/>
        <v/>
      </c>
      <c r="F578" s="53" t="str">
        <f t="shared" si="79"/>
        <v/>
      </c>
      <c r="G578" s="53" t="str">
        <f t="shared" si="80"/>
        <v/>
      </c>
      <c r="H578" s="53" t="str">
        <f t="shared" si="73"/>
        <v/>
      </c>
      <c r="I578" s="53" t="str">
        <f t="shared" si="74"/>
        <v/>
      </c>
      <c r="J578" s="53" t="str">
        <f t="shared" si="75"/>
        <v/>
      </c>
    </row>
    <row r="579" spans="2:10">
      <c r="B579" s="5" t="str">
        <f t="shared" si="76"/>
        <v/>
      </c>
      <c r="C579" s="54" t="str">
        <f t="shared" si="77"/>
        <v/>
      </c>
      <c r="D579" s="53" t="str">
        <f t="shared" si="72"/>
        <v/>
      </c>
      <c r="E579" s="53" t="str">
        <f t="shared" si="78"/>
        <v/>
      </c>
      <c r="F579" s="53" t="str">
        <f t="shared" si="79"/>
        <v/>
      </c>
      <c r="G579" s="53" t="str">
        <f t="shared" si="80"/>
        <v/>
      </c>
      <c r="H579" s="53" t="str">
        <f t="shared" si="73"/>
        <v/>
      </c>
      <c r="I579" s="53" t="str">
        <f t="shared" si="74"/>
        <v/>
      </c>
      <c r="J579" s="53" t="str">
        <f t="shared" si="75"/>
        <v/>
      </c>
    </row>
    <row r="580" spans="2:10">
      <c r="B580" s="5" t="str">
        <f t="shared" si="76"/>
        <v/>
      </c>
      <c r="C580" s="54" t="str">
        <f t="shared" si="77"/>
        <v/>
      </c>
      <c r="D580" s="53" t="str">
        <f t="shared" si="72"/>
        <v/>
      </c>
      <c r="E580" s="53" t="str">
        <f t="shared" si="78"/>
        <v/>
      </c>
      <c r="F580" s="53" t="str">
        <f t="shared" si="79"/>
        <v/>
      </c>
      <c r="G580" s="53" t="str">
        <f t="shared" si="80"/>
        <v/>
      </c>
      <c r="H580" s="53" t="str">
        <f t="shared" si="73"/>
        <v/>
      </c>
      <c r="I580" s="53" t="str">
        <f t="shared" si="74"/>
        <v/>
      </c>
      <c r="J580" s="53" t="str">
        <f t="shared" si="75"/>
        <v/>
      </c>
    </row>
    <row r="581" spans="2:10">
      <c r="B581" s="5" t="str">
        <f t="shared" si="76"/>
        <v/>
      </c>
      <c r="C581" s="54" t="str">
        <f t="shared" si="77"/>
        <v/>
      </c>
      <c r="D581" s="53" t="str">
        <f t="shared" si="72"/>
        <v/>
      </c>
      <c r="E581" s="53" t="str">
        <f t="shared" si="78"/>
        <v/>
      </c>
      <c r="F581" s="53" t="str">
        <f t="shared" si="79"/>
        <v/>
      </c>
      <c r="G581" s="53" t="str">
        <f t="shared" si="80"/>
        <v/>
      </c>
      <c r="H581" s="53" t="str">
        <f t="shared" si="73"/>
        <v/>
      </c>
      <c r="I581" s="53" t="str">
        <f t="shared" si="74"/>
        <v/>
      </c>
      <c r="J581" s="53" t="str">
        <f t="shared" si="75"/>
        <v/>
      </c>
    </row>
    <row r="582" spans="2:10">
      <c r="B582" s="5" t="str">
        <f t="shared" si="76"/>
        <v/>
      </c>
      <c r="C582" s="54" t="str">
        <f t="shared" si="77"/>
        <v/>
      </c>
      <c r="D582" s="53" t="str">
        <f t="shared" si="72"/>
        <v/>
      </c>
      <c r="E582" s="53" t="str">
        <f t="shared" si="78"/>
        <v/>
      </c>
      <c r="F582" s="53" t="str">
        <f t="shared" si="79"/>
        <v/>
      </c>
      <c r="G582" s="53" t="str">
        <f t="shared" si="80"/>
        <v/>
      </c>
      <c r="H582" s="53" t="str">
        <f t="shared" si="73"/>
        <v/>
      </c>
      <c r="I582" s="53" t="str">
        <f t="shared" si="74"/>
        <v/>
      </c>
      <c r="J582" s="53" t="str">
        <f t="shared" si="75"/>
        <v/>
      </c>
    </row>
    <row r="583" spans="2:10">
      <c r="B583" s="5" t="str">
        <f t="shared" si="76"/>
        <v/>
      </c>
      <c r="C583" s="54" t="str">
        <f t="shared" si="77"/>
        <v/>
      </c>
      <c r="D583" s="53" t="str">
        <f t="shared" si="72"/>
        <v/>
      </c>
      <c r="E583" s="53" t="str">
        <f t="shared" si="78"/>
        <v/>
      </c>
      <c r="F583" s="53" t="str">
        <f t="shared" si="79"/>
        <v/>
      </c>
      <c r="G583" s="53" t="str">
        <f t="shared" si="80"/>
        <v/>
      </c>
      <c r="H583" s="53" t="str">
        <f t="shared" si="73"/>
        <v/>
      </c>
      <c r="I583" s="53" t="str">
        <f t="shared" si="74"/>
        <v/>
      </c>
      <c r="J583" s="53" t="str">
        <f t="shared" si="75"/>
        <v/>
      </c>
    </row>
    <row r="584" spans="2:10">
      <c r="B584" s="5" t="str">
        <f t="shared" si="76"/>
        <v/>
      </c>
      <c r="C584" s="54" t="str">
        <f t="shared" si="77"/>
        <v/>
      </c>
      <c r="D584" s="53" t="str">
        <f t="shared" si="72"/>
        <v/>
      </c>
      <c r="E584" s="53" t="str">
        <f t="shared" si="78"/>
        <v/>
      </c>
      <c r="F584" s="53" t="str">
        <f t="shared" si="79"/>
        <v/>
      </c>
      <c r="G584" s="53" t="str">
        <f t="shared" si="80"/>
        <v/>
      </c>
      <c r="H584" s="53" t="str">
        <f t="shared" si="73"/>
        <v/>
      </c>
      <c r="I584" s="53" t="str">
        <f t="shared" si="74"/>
        <v/>
      </c>
      <c r="J584" s="53" t="str">
        <f t="shared" si="75"/>
        <v/>
      </c>
    </row>
    <row r="585" spans="2:10">
      <c r="B585" s="5" t="str">
        <f t="shared" si="76"/>
        <v/>
      </c>
      <c r="C585" s="54" t="str">
        <f t="shared" si="77"/>
        <v/>
      </c>
      <c r="D585" s="53" t="str">
        <f t="shared" si="72"/>
        <v/>
      </c>
      <c r="E585" s="53" t="str">
        <f t="shared" si="78"/>
        <v/>
      </c>
      <c r="F585" s="53" t="str">
        <f t="shared" si="79"/>
        <v/>
      </c>
      <c r="G585" s="53" t="str">
        <f t="shared" si="80"/>
        <v/>
      </c>
      <c r="H585" s="53" t="str">
        <f t="shared" si="73"/>
        <v/>
      </c>
      <c r="I585" s="53" t="str">
        <f t="shared" si="74"/>
        <v/>
      </c>
      <c r="J585" s="53" t="str">
        <f t="shared" si="75"/>
        <v/>
      </c>
    </row>
    <row r="586" spans="2:10">
      <c r="B586" s="5" t="str">
        <f t="shared" si="76"/>
        <v/>
      </c>
      <c r="C586" s="54" t="str">
        <f t="shared" si="77"/>
        <v/>
      </c>
      <c r="D586" s="53" t="str">
        <f t="shared" si="72"/>
        <v/>
      </c>
      <c r="E586" s="53" t="str">
        <f t="shared" si="78"/>
        <v/>
      </c>
      <c r="F586" s="53" t="str">
        <f t="shared" si="79"/>
        <v/>
      </c>
      <c r="G586" s="53" t="str">
        <f t="shared" si="80"/>
        <v/>
      </c>
      <c r="H586" s="53" t="str">
        <f t="shared" si="73"/>
        <v/>
      </c>
      <c r="I586" s="53" t="str">
        <f t="shared" si="74"/>
        <v/>
      </c>
      <c r="J586" s="53" t="str">
        <f t="shared" si="75"/>
        <v/>
      </c>
    </row>
    <row r="587" spans="2:10">
      <c r="B587" s="5" t="str">
        <f t="shared" si="76"/>
        <v/>
      </c>
      <c r="C587" s="54" t="str">
        <f t="shared" si="77"/>
        <v/>
      </c>
      <c r="D587" s="53" t="str">
        <f t="shared" si="72"/>
        <v/>
      </c>
      <c r="E587" s="53" t="str">
        <f t="shared" si="78"/>
        <v/>
      </c>
      <c r="F587" s="53" t="str">
        <f t="shared" si="79"/>
        <v/>
      </c>
      <c r="G587" s="53" t="str">
        <f t="shared" si="80"/>
        <v/>
      </c>
      <c r="H587" s="53" t="str">
        <f t="shared" si="73"/>
        <v/>
      </c>
      <c r="I587" s="53" t="str">
        <f t="shared" si="74"/>
        <v/>
      </c>
      <c r="J587" s="53" t="str">
        <f t="shared" si="75"/>
        <v/>
      </c>
    </row>
    <row r="588" spans="2:10">
      <c r="B588" s="5" t="str">
        <f t="shared" si="76"/>
        <v/>
      </c>
      <c r="C588" s="54" t="str">
        <f t="shared" si="77"/>
        <v/>
      </c>
      <c r="D588" s="53" t="str">
        <f t="shared" si="72"/>
        <v/>
      </c>
      <c r="E588" s="53" t="str">
        <f t="shared" si="78"/>
        <v/>
      </c>
      <c r="F588" s="53" t="str">
        <f t="shared" si="79"/>
        <v/>
      </c>
      <c r="G588" s="53" t="str">
        <f t="shared" si="80"/>
        <v/>
      </c>
      <c r="H588" s="53" t="str">
        <f t="shared" si="73"/>
        <v/>
      </c>
      <c r="I588" s="53" t="str">
        <f t="shared" si="74"/>
        <v/>
      </c>
      <c r="J588" s="53" t="str">
        <f t="shared" si="75"/>
        <v/>
      </c>
    </row>
    <row r="589" spans="2:10">
      <c r="B589" s="5" t="str">
        <f t="shared" si="76"/>
        <v/>
      </c>
      <c r="C589" s="54" t="str">
        <f t="shared" si="77"/>
        <v/>
      </c>
      <c r="D589" s="53" t="str">
        <f t="shared" si="72"/>
        <v/>
      </c>
      <c r="E589" s="53" t="str">
        <f t="shared" si="78"/>
        <v/>
      </c>
      <c r="F589" s="53" t="str">
        <f t="shared" si="79"/>
        <v/>
      </c>
      <c r="G589" s="53" t="str">
        <f t="shared" si="80"/>
        <v/>
      </c>
      <c r="H589" s="53" t="str">
        <f t="shared" si="73"/>
        <v/>
      </c>
      <c r="I589" s="53" t="str">
        <f t="shared" si="74"/>
        <v/>
      </c>
      <c r="J589" s="53" t="str">
        <f t="shared" si="75"/>
        <v/>
      </c>
    </row>
    <row r="590" spans="2:10">
      <c r="B590" s="5" t="str">
        <f t="shared" si="76"/>
        <v/>
      </c>
      <c r="C590" s="54" t="str">
        <f t="shared" si="77"/>
        <v/>
      </c>
      <c r="D590" s="53" t="str">
        <f t="shared" si="72"/>
        <v/>
      </c>
      <c r="E590" s="53" t="str">
        <f t="shared" si="78"/>
        <v/>
      </c>
      <c r="F590" s="53" t="str">
        <f t="shared" si="79"/>
        <v/>
      </c>
      <c r="G590" s="53" t="str">
        <f t="shared" si="80"/>
        <v/>
      </c>
      <c r="H590" s="53" t="str">
        <f t="shared" si="73"/>
        <v/>
      </c>
      <c r="I590" s="53" t="str">
        <f t="shared" si="74"/>
        <v/>
      </c>
      <c r="J590" s="53" t="str">
        <f t="shared" si="75"/>
        <v/>
      </c>
    </row>
    <row r="591" spans="2:10">
      <c r="B591" s="5" t="str">
        <f t="shared" si="76"/>
        <v/>
      </c>
      <c r="C591" s="54" t="str">
        <f t="shared" si="77"/>
        <v/>
      </c>
      <c r="D591" s="53" t="str">
        <f t="shared" si="72"/>
        <v/>
      </c>
      <c r="E591" s="53" t="str">
        <f t="shared" si="78"/>
        <v/>
      </c>
      <c r="F591" s="53" t="str">
        <f t="shared" si="79"/>
        <v/>
      </c>
      <c r="G591" s="53" t="str">
        <f t="shared" si="80"/>
        <v/>
      </c>
      <c r="H591" s="53" t="str">
        <f t="shared" si="73"/>
        <v/>
      </c>
      <c r="I591" s="53" t="str">
        <f t="shared" si="74"/>
        <v/>
      </c>
      <c r="J591" s="53" t="str">
        <f t="shared" si="75"/>
        <v/>
      </c>
    </row>
    <row r="592" spans="2:10">
      <c r="B592" s="5" t="str">
        <f t="shared" si="76"/>
        <v/>
      </c>
      <c r="C592" s="54" t="str">
        <f t="shared" si="77"/>
        <v/>
      </c>
      <c r="D592" s="53" t="str">
        <f t="shared" si="72"/>
        <v/>
      </c>
      <c r="E592" s="53" t="str">
        <f t="shared" si="78"/>
        <v/>
      </c>
      <c r="F592" s="53" t="str">
        <f t="shared" si="79"/>
        <v/>
      </c>
      <c r="G592" s="53" t="str">
        <f t="shared" si="80"/>
        <v/>
      </c>
      <c r="H592" s="53" t="str">
        <f t="shared" si="73"/>
        <v/>
      </c>
      <c r="I592" s="53" t="str">
        <f t="shared" si="74"/>
        <v/>
      </c>
      <c r="J592" s="53" t="str">
        <f t="shared" si="75"/>
        <v/>
      </c>
    </row>
    <row r="593" spans="2:10">
      <c r="B593" s="5" t="str">
        <f t="shared" si="76"/>
        <v/>
      </c>
      <c r="C593" s="54" t="str">
        <f t="shared" si="77"/>
        <v/>
      </c>
      <c r="D593" s="53" t="str">
        <f t="shared" si="72"/>
        <v/>
      </c>
      <c r="E593" s="53" t="str">
        <f t="shared" si="78"/>
        <v/>
      </c>
      <c r="F593" s="53" t="str">
        <f t="shared" si="79"/>
        <v/>
      </c>
      <c r="G593" s="53" t="str">
        <f t="shared" si="80"/>
        <v/>
      </c>
      <c r="H593" s="53" t="str">
        <f t="shared" si="73"/>
        <v/>
      </c>
      <c r="I593" s="53" t="str">
        <f t="shared" si="74"/>
        <v/>
      </c>
      <c r="J593" s="53" t="str">
        <f t="shared" si="75"/>
        <v/>
      </c>
    </row>
    <row r="594" spans="2:10">
      <c r="B594" s="5" t="str">
        <f t="shared" si="76"/>
        <v/>
      </c>
      <c r="C594" s="54" t="str">
        <f t="shared" si="77"/>
        <v/>
      </c>
      <c r="D594" s="53" t="str">
        <f t="shared" si="72"/>
        <v/>
      </c>
      <c r="E594" s="53" t="str">
        <f t="shared" si="78"/>
        <v/>
      </c>
      <c r="F594" s="53" t="str">
        <f t="shared" si="79"/>
        <v/>
      </c>
      <c r="G594" s="53" t="str">
        <f t="shared" si="80"/>
        <v/>
      </c>
      <c r="H594" s="53" t="str">
        <f t="shared" si="73"/>
        <v/>
      </c>
      <c r="I594" s="53" t="str">
        <f t="shared" si="74"/>
        <v/>
      </c>
      <c r="J594" s="53" t="str">
        <f t="shared" si="75"/>
        <v/>
      </c>
    </row>
    <row r="595" spans="2:10">
      <c r="B595" s="5" t="str">
        <f t="shared" si="76"/>
        <v/>
      </c>
      <c r="C595" s="54" t="str">
        <f t="shared" si="77"/>
        <v/>
      </c>
      <c r="D595" s="53" t="str">
        <f t="shared" si="72"/>
        <v/>
      </c>
      <c r="E595" s="53" t="str">
        <f t="shared" si="78"/>
        <v/>
      </c>
      <c r="F595" s="53" t="str">
        <f t="shared" si="79"/>
        <v/>
      </c>
      <c r="G595" s="53" t="str">
        <f t="shared" si="80"/>
        <v/>
      </c>
      <c r="H595" s="53" t="str">
        <f t="shared" si="73"/>
        <v/>
      </c>
      <c r="I595" s="53" t="str">
        <f t="shared" si="74"/>
        <v/>
      </c>
      <c r="J595" s="53" t="str">
        <f t="shared" si="75"/>
        <v/>
      </c>
    </row>
    <row r="596" spans="2:10">
      <c r="B596" s="5" t="str">
        <f t="shared" si="76"/>
        <v/>
      </c>
      <c r="C596" s="54" t="str">
        <f t="shared" si="77"/>
        <v/>
      </c>
      <c r="D596" s="53" t="str">
        <f t="shared" si="72"/>
        <v/>
      </c>
      <c r="E596" s="53" t="str">
        <f t="shared" si="78"/>
        <v/>
      </c>
      <c r="F596" s="53" t="str">
        <f t="shared" si="79"/>
        <v/>
      </c>
      <c r="G596" s="53" t="str">
        <f t="shared" si="80"/>
        <v/>
      </c>
      <c r="H596" s="53" t="str">
        <f t="shared" si="73"/>
        <v/>
      </c>
      <c r="I596" s="53" t="str">
        <f t="shared" si="74"/>
        <v/>
      </c>
      <c r="J596" s="53" t="str">
        <f t="shared" si="75"/>
        <v/>
      </c>
    </row>
    <row r="597" spans="2:10">
      <c r="B597" s="5" t="str">
        <f t="shared" si="76"/>
        <v/>
      </c>
      <c r="C597" s="54" t="str">
        <f t="shared" si="77"/>
        <v/>
      </c>
      <c r="D597" s="53" t="str">
        <f t="shared" si="72"/>
        <v/>
      </c>
      <c r="E597" s="53" t="str">
        <f t="shared" si="78"/>
        <v/>
      </c>
      <c r="F597" s="53" t="str">
        <f t="shared" si="79"/>
        <v/>
      </c>
      <c r="G597" s="53" t="str">
        <f t="shared" si="80"/>
        <v/>
      </c>
      <c r="H597" s="53" t="str">
        <f t="shared" si="73"/>
        <v/>
      </c>
      <c r="I597" s="53" t="str">
        <f t="shared" si="74"/>
        <v/>
      </c>
      <c r="J597" s="53" t="str">
        <f t="shared" si="75"/>
        <v/>
      </c>
    </row>
    <row r="598" spans="2:10">
      <c r="B598" s="5" t="str">
        <f t="shared" si="76"/>
        <v/>
      </c>
      <c r="C598" s="54" t="str">
        <f t="shared" si="77"/>
        <v/>
      </c>
      <c r="D598" s="53" t="str">
        <f t="shared" si="72"/>
        <v/>
      </c>
      <c r="E598" s="53" t="str">
        <f t="shared" si="78"/>
        <v/>
      </c>
      <c r="F598" s="53" t="str">
        <f t="shared" si="79"/>
        <v/>
      </c>
      <c r="G598" s="53" t="str">
        <f t="shared" si="80"/>
        <v/>
      </c>
      <c r="H598" s="53" t="str">
        <f t="shared" si="73"/>
        <v/>
      </c>
      <c r="I598" s="53" t="str">
        <f t="shared" si="74"/>
        <v/>
      </c>
      <c r="J598" s="53" t="str">
        <f t="shared" si="75"/>
        <v/>
      </c>
    </row>
    <row r="599" spans="2:10">
      <c r="B599" s="5" t="str">
        <f t="shared" si="76"/>
        <v/>
      </c>
      <c r="C599" s="54" t="str">
        <f t="shared" si="77"/>
        <v/>
      </c>
      <c r="D599" s="53" t="str">
        <f t="shared" si="72"/>
        <v/>
      </c>
      <c r="E599" s="53" t="str">
        <f t="shared" si="78"/>
        <v/>
      </c>
      <c r="F599" s="53" t="str">
        <f t="shared" si="79"/>
        <v/>
      </c>
      <c r="G599" s="53" t="str">
        <f t="shared" si="80"/>
        <v/>
      </c>
      <c r="H599" s="53" t="str">
        <f t="shared" si="73"/>
        <v/>
      </c>
      <c r="I599" s="53" t="str">
        <f t="shared" si="74"/>
        <v/>
      </c>
      <c r="J599" s="53" t="str">
        <f t="shared" si="75"/>
        <v/>
      </c>
    </row>
    <row r="600" spans="2:10">
      <c r="B600" s="5" t="str">
        <f t="shared" si="76"/>
        <v/>
      </c>
      <c r="C600" s="54" t="str">
        <f t="shared" si="77"/>
        <v/>
      </c>
      <c r="D600" s="53" t="str">
        <f t="shared" si="72"/>
        <v/>
      </c>
      <c r="E600" s="53" t="str">
        <f t="shared" si="78"/>
        <v/>
      </c>
      <c r="F600" s="53" t="str">
        <f t="shared" si="79"/>
        <v/>
      </c>
      <c r="G600" s="53" t="str">
        <f t="shared" si="80"/>
        <v/>
      </c>
      <c r="H600" s="53" t="str">
        <f t="shared" si="73"/>
        <v/>
      </c>
      <c r="I600" s="53" t="str">
        <f t="shared" si="74"/>
        <v/>
      </c>
      <c r="J600" s="53" t="str">
        <f t="shared" si="75"/>
        <v/>
      </c>
    </row>
    <row r="601" spans="2:10">
      <c r="B601" s="5" t="str">
        <f t="shared" si="76"/>
        <v/>
      </c>
      <c r="C601" s="54" t="str">
        <f t="shared" si="77"/>
        <v/>
      </c>
      <c r="D601" s="53" t="str">
        <f t="shared" si="72"/>
        <v/>
      </c>
      <c r="E601" s="53" t="str">
        <f t="shared" si="78"/>
        <v/>
      </c>
      <c r="F601" s="53" t="str">
        <f t="shared" si="79"/>
        <v/>
      </c>
      <c r="G601" s="53" t="str">
        <f t="shared" si="80"/>
        <v/>
      </c>
      <c r="H601" s="53" t="str">
        <f t="shared" si="73"/>
        <v/>
      </c>
      <c r="I601" s="53" t="str">
        <f t="shared" si="74"/>
        <v/>
      </c>
      <c r="J601" s="53" t="str">
        <f t="shared" si="75"/>
        <v/>
      </c>
    </row>
    <row r="602" spans="2:10">
      <c r="B602" s="5" t="str">
        <f t="shared" si="76"/>
        <v/>
      </c>
      <c r="C602" s="54" t="str">
        <f t="shared" si="77"/>
        <v/>
      </c>
      <c r="D602" s="53" t="str">
        <f t="shared" si="72"/>
        <v/>
      </c>
      <c r="E602" s="53" t="str">
        <f t="shared" si="78"/>
        <v/>
      </c>
      <c r="F602" s="53" t="str">
        <f t="shared" si="79"/>
        <v/>
      </c>
      <c r="G602" s="53" t="str">
        <f t="shared" si="80"/>
        <v/>
      </c>
      <c r="H602" s="53" t="str">
        <f t="shared" si="73"/>
        <v/>
      </c>
      <c r="I602" s="53" t="str">
        <f t="shared" si="74"/>
        <v/>
      </c>
      <c r="J602" s="53" t="str">
        <f t="shared" si="75"/>
        <v/>
      </c>
    </row>
    <row r="603" spans="2:10">
      <c r="B603" s="5" t="str">
        <f t="shared" si="76"/>
        <v/>
      </c>
      <c r="C603" s="54" t="str">
        <f t="shared" si="77"/>
        <v/>
      </c>
      <c r="D603" s="53" t="str">
        <f t="shared" ref="D603:D666" si="81">IF(B603&lt;&gt;"",pret-E603,"")</f>
        <v/>
      </c>
      <c r="E603" s="53" t="str">
        <f t="shared" si="78"/>
        <v/>
      </c>
      <c r="F603" s="53" t="str">
        <f t="shared" si="79"/>
        <v/>
      </c>
      <c r="G603" s="53" t="str">
        <f t="shared" si="80"/>
        <v/>
      </c>
      <c r="H603" s="53" t="str">
        <f t="shared" ref="H603:H666" si="82">IF(B603&lt;&gt;"",mensualiteassurance,"")</f>
        <v/>
      </c>
      <c r="I603" s="53" t="str">
        <f t="shared" ref="I603:I666" si="83">IF(B603&lt;&gt;"",mensualitehorsassurance,"")</f>
        <v/>
      </c>
      <c r="J603" s="53" t="str">
        <f t="shared" ref="J603:J666" si="84">IF(B603&lt;&gt;"",mensualitetotale,"")</f>
        <v/>
      </c>
    </row>
    <row r="604" spans="2:10">
      <c r="B604" s="5" t="str">
        <f t="shared" ref="B604:B667" si="85">IF(AND(B603&gt;0,B603&lt;dureepret),B603+1,"")</f>
        <v/>
      </c>
      <c r="C604" s="54" t="str">
        <f t="shared" ref="C604:C667" si="86">IF(B604&lt;&gt;"",DATE(YEAR(C603),MONTH(C603)+1,DAY(C603)),"")</f>
        <v/>
      </c>
      <c r="D604" s="53" t="str">
        <f t="shared" si="81"/>
        <v/>
      </c>
      <c r="E604" s="53" t="str">
        <f t="shared" ref="E604:E667" si="87">IF(B604&lt;&gt;"",I604-F604+E603,"")</f>
        <v/>
      </c>
      <c r="F604" s="53" t="str">
        <f t="shared" ref="F604:F667" si="88">IF(B604&lt;&gt;"",D603*tauxinteret/100/12,"")</f>
        <v/>
      </c>
      <c r="G604" s="53" t="str">
        <f t="shared" ref="G604:G667" si="89">IF(B604&lt;&gt;"",G603+F604,"")</f>
        <v/>
      </c>
      <c r="H604" s="53" t="str">
        <f t="shared" si="82"/>
        <v/>
      </c>
      <c r="I604" s="53" t="str">
        <f t="shared" si="83"/>
        <v/>
      </c>
      <c r="J604" s="53" t="str">
        <f t="shared" si="84"/>
        <v/>
      </c>
    </row>
    <row r="605" spans="2:10">
      <c r="B605" s="5" t="str">
        <f t="shared" si="85"/>
        <v/>
      </c>
      <c r="C605" s="54" t="str">
        <f t="shared" si="86"/>
        <v/>
      </c>
      <c r="D605" s="53" t="str">
        <f t="shared" si="81"/>
        <v/>
      </c>
      <c r="E605" s="53" t="str">
        <f t="shared" si="87"/>
        <v/>
      </c>
      <c r="F605" s="53" t="str">
        <f t="shared" si="88"/>
        <v/>
      </c>
      <c r="G605" s="53" t="str">
        <f t="shared" si="89"/>
        <v/>
      </c>
      <c r="H605" s="53" t="str">
        <f t="shared" si="82"/>
        <v/>
      </c>
      <c r="I605" s="53" t="str">
        <f t="shared" si="83"/>
        <v/>
      </c>
      <c r="J605" s="53" t="str">
        <f t="shared" si="84"/>
        <v/>
      </c>
    </row>
    <row r="606" spans="2:10">
      <c r="B606" s="5" t="str">
        <f t="shared" si="85"/>
        <v/>
      </c>
      <c r="C606" s="54" t="str">
        <f t="shared" si="86"/>
        <v/>
      </c>
      <c r="D606" s="53" t="str">
        <f t="shared" si="81"/>
        <v/>
      </c>
      <c r="E606" s="53" t="str">
        <f t="shared" si="87"/>
        <v/>
      </c>
      <c r="F606" s="53" t="str">
        <f t="shared" si="88"/>
        <v/>
      </c>
      <c r="G606" s="53" t="str">
        <f t="shared" si="89"/>
        <v/>
      </c>
      <c r="H606" s="53" t="str">
        <f t="shared" si="82"/>
        <v/>
      </c>
      <c r="I606" s="53" t="str">
        <f t="shared" si="83"/>
        <v/>
      </c>
      <c r="J606" s="53" t="str">
        <f t="shared" si="84"/>
        <v/>
      </c>
    </row>
    <row r="607" spans="2:10">
      <c r="B607" s="5" t="str">
        <f t="shared" si="85"/>
        <v/>
      </c>
      <c r="C607" s="54" t="str">
        <f t="shared" si="86"/>
        <v/>
      </c>
      <c r="D607" s="53" t="str">
        <f t="shared" si="81"/>
        <v/>
      </c>
      <c r="E607" s="53" t="str">
        <f t="shared" si="87"/>
        <v/>
      </c>
      <c r="F607" s="53" t="str">
        <f t="shared" si="88"/>
        <v/>
      </c>
      <c r="G607" s="53" t="str">
        <f t="shared" si="89"/>
        <v/>
      </c>
      <c r="H607" s="53" t="str">
        <f t="shared" si="82"/>
        <v/>
      </c>
      <c r="I607" s="53" t="str">
        <f t="shared" si="83"/>
        <v/>
      </c>
      <c r="J607" s="53" t="str">
        <f t="shared" si="84"/>
        <v/>
      </c>
    </row>
    <row r="608" spans="2:10">
      <c r="B608" s="5" t="str">
        <f t="shared" si="85"/>
        <v/>
      </c>
      <c r="C608" s="54" t="str">
        <f t="shared" si="86"/>
        <v/>
      </c>
      <c r="D608" s="53" t="str">
        <f t="shared" si="81"/>
        <v/>
      </c>
      <c r="E608" s="53" t="str">
        <f t="shared" si="87"/>
        <v/>
      </c>
      <c r="F608" s="53" t="str">
        <f t="shared" si="88"/>
        <v/>
      </c>
      <c r="G608" s="53" t="str">
        <f t="shared" si="89"/>
        <v/>
      </c>
      <c r="H608" s="53" t="str">
        <f t="shared" si="82"/>
        <v/>
      </c>
      <c r="I608" s="53" t="str">
        <f t="shared" si="83"/>
        <v/>
      </c>
      <c r="J608" s="53" t="str">
        <f t="shared" si="84"/>
        <v/>
      </c>
    </row>
    <row r="609" spans="2:10">
      <c r="B609" s="5" t="str">
        <f t="shared" si="85"/>
        <v/>
      </c>
      <c r="C609" s="54" t="str">
        <f t="shared" si="86"/>
        <v/>
      </c>
      <c r="D609" s="53" t="str">
        <f t="shared" si="81"/>
        <v/>
      </c>
      <c r="E609" s="53" t="str">
        <f t="shared" si="87"/>
        <v/>
      </c>
      <c r="F609" s="53" t="str">
        <f t="shared" si="88"/>
        <v/>
      </c>
      <c r="G609" s="53" t="str">
        <f t="shared" si="89"/>
        <v/>
      </c>
      <c r="H609" s="53" t="str">
        <f t="shared" si="82"/>
        <v/>
      </c>
      <c r="I609" s="53" t="str">
        <f t="shared" si="83"/>
        <v/>
      </c>
      <c r="J609" s="53" t="str">
        <f t="shared" si="84"/>
        <v/>
      </c>
    </row>
    <row r="610" spans="2:10">
      <c r="B610" s="5" t="str">
        <f t="shared" si="85"/>
        <v/>
      </c>
      <c r="C610" s="54" t="str">
        <f t="shared" si="86"/>
        <v/>
      </c>
      <c r="D610" s="53" t="str">
        <f t="shared" si="81"/>
        <v/>
      </c>
      <c r="E610" s="53" t="str">
        <f t="shared" si="87"/>
        <v/>
      </c>
      <c r="F610" s="53" t="str">
        <f t="shared" si="88"/>
        <v/>
      </c>
      <c r="G610" s="53" t="str">
        <f t="shared" si="89"/>
        <v/>
      </c>
      <c r="H610" s="53" t="str">
        <f t="shared" si="82"/>
        <v/>
      </c>
      <c r="I610" s="53" t="str">
        <f t="shared" si="83"/>
        <v/>
      </c>
      <c r="J610" s="53" t="str">
        <f t="shared" si="84"/>
        <v/>
      </c>
    </row>
    <row r="611" spans="2:10">
      <c r="B611" s="5" t="str">
        <f t="shared" si="85"/>
        <v/>
      </c>
      <c r="C611" s="54" t="str">
        <f t="shared" si="86"/>
        <v/>
      </c>
      <c r="D611" s="53" t="str">
        <f t="shared" si="81"/>
        <v/>
      </c>
      <c r="E611" s="53" t="str">
        <f t="shared" si="87"/>
        <v/>
      </c>
      <c r="F611" s="53" t="str">
        <f t="shared" si="88"/>
        <v/>
      </c>
      <c r="G611" s="53" t="str">
        <f t="shared" si="89"/>
        <v/>
      </c>
      <c r="H611" s="53" t="str">
        <f t="shared" si="82"/>
        <v/>
      </c>
      <c r="I611" s="53" t="str">
        <f t="shared" si="83"/>
        <v/>
      </c>
      <c r="J611" s="53" t="str">
        <f t="shared" si="84"/>
        <v/>
      </c>
    </row>
    <row r="612" spans="2:10">
      <c r="B612" s="5" t="str">
        <f t="shared" si="85"/>
        <v/>
      </c>
      <c r="C612" s="54" t="str">
        <f t="shared" si="86"/>
        <v/>
      </c>
      <c r="D612" s="53" t="str">
        <f t="shared" si="81"/>
        <v/>
      </c>
      <c r="E612" s="53" t="str">
        <f t="shared" si="87"/>
        <v/>
      </c>
      <c r="F612" s="53" t="str">
        <f t="shared" si="88"/>
        <v/>
      </c>
      <c r="G612" s="53" t="str">
        <f t="shared" si="89"/>
        <v/>
      </c>
      <c r="H612" s="53" t="str">
        <f t="shared" si="82"/>
        <v/>
      </c>
      <c r="I612" s="53" t="str">
        <f t="shared" si="83"/>
        <v/>
      </c>
      <c r="J612" s="53" t="str">
        <f t="shared" si="84"/>
        <v/>
      </c>
    </row>
    <row r="613" spans="2:10">
      <c r="B613" s="5" t="str">
        <f t="shared" si="85"/>
        <v/>
      </c>
      <c r="C613" s="54" t="str">
        <f t="shared" si="86"/>
        <v/>
      </c>
      <c r="D613" s="53" t="str">
        <f t="shared" si="81"/>
        <v/>
      </c>
      <c r="E613" s="53" t="str">
        <f t="shared" si="87"/>
        <v/>
      </c>
      <c r="F613" s="53" t="str">
        <f t="shared" si="88"/>
        <v/>
      </c>
      <c r="G613" s="53" t="str">
        <f t="shared" si="89"/>
        <v/>
      </c>
      <c r="H613" s="53" t="str">
        <f t="shared" si="82"/>
        <v/>
      </c>
      <c r="I613" s="53" t="str">
        <f t="shared" si="83"/>
        <v/>
      </c>
      <c r="J613" s="53" t="str">
        <f t="shared" si="84"/>
        <v/>
      </c>
    </row>
    <row r="614" spans="2:10">
      <c r="B614" s="5" t="str">
        <f t="shared" si="85"/>
        <v/>
      </c>
      <c r="C614" s="54" t="str">
        <f t="shared" si="86"/>
        <v/>
      </c>
      <c r="D614" s="53" t="str">
        <f t="shared" si="81"/>
        <v/>
      </c>
      <c r="E614" s="53" t="str">
        <f t="shared" si="87"/>
        <v/>
      </c>
      <c r="F614" s="53" t="str">
        <f t="shared" si="88"/>
        <v/>
      </c>
      <c r="G614" s="53" t="str">
        <f t="shared" si="89"/>
        <v/>
      </c>
      <c r="H614" s="53" t="str">
        <f t="shared" si="82"/>
        <v/>
      </c>
      <c r="I614" s="53" t="str">
        <f t="shared" si="83"/>
        <v/>
      </c>
      <c r="J614" s="53" t="str">
        <f t="shared" si="84"/>
        <v/>
      </c>
    </row>
    <row r="615" spans="2:10">
      <c r="B615" s="5" t="str">
        <f t="shared" si="85"/>
        <v/>
      </c>
      <c r="C615" s="54" t="str">
        <f t="shared" si="86"/>
        <v/>
      </c>
      <c r="D615" s="53" t="str">
        <f t="shared" si="81"/>
        <v/>
      </c>
      <c r="E615" s="53" t="str">
        <f t="shared" si="87"/>
        <v/>
      </c>
      <c r="F615" s="53" t="str">
        <f t="shared" si="88"/>
        <v/>
      </c>
      <c r="G615" s="53" t="str">
        <f t="shared" si="89"/>
        <v/>
      </c>
      <c r="H615" s="53" t="str">
        <f t="shared" si="82"/>
        <v/>
      </c>
      <c r="I615" s="53" t="str">
        <f t="shared" si="83"/>
        <v/>
      </c>
      <c r="J615" s="53" t="str">
        <f t="shared" si="84"/>
        <v/>
      </c>
    </row>
    <row r="616" spans="2:10">
      <c r="B616" s="5" t="str">
        <f t="shared" si="85"/>
        <v/>
      </c>
      <c r="C616" s="54" t="str">
        <f t="shared" si="86"/>
        <v/>
      </c>
      <c r="D616" s="53" t="str">
        <f t="shared" si="81"/>
        <v/>
      </c>
      <c r="E616" s="53" t="str">
        <f t="shared" si="87"/>
        <v/>
      </c>
      <c r="F616" s="53" t="str">
        <f t="shared" si="88"/>
        <v/>
      </c>
      <c r="G616" s="53" t="str">
        <f t="shared" si="89"/>
        <v/>
      </c>
      <c r="H616" s="53" t="str">
        <f t="shared" si="82"/>
        <v/>
      </c>
      <c r="I616" s="53" t="str">
        <f t="shared" si="83"/>
        <v/>
      </c>
      <c r="J616" s="53" t="str">
        <f t="shared" si="84"/>
        <v/>
      </c>
    </row>
    <row r="617" spans="2:10">
      <c r="B617" s="5" t="str">
        <f t="shared" si="85"/>
        <v/>
      </c>
      <c r="C617" s="54" t="str">
        <f t="shared" si="86"/>
        <v/>
      </c>
      <c r="D617" s="53" t="str">
        <f t="shared" si="81"/>
        <v/>
      </c>
      <c r="E617" s="53" t="str">
        <f t="shared" si="87"/>
        <v/>
      </c>
      <c r="F617" s="53" t="str">
        <f t="shared" si="88"/>
        <v/>
      </c>
      <c r="G617" s="53" t="str">
        <f t="shared" si="89"/>
        <v/>
      </c>
      <c r="H617" s="53" t="str">
        <f t="shared" si="82"/>
        <v/>
      </c>
      <c r="I617" s="53" t="str">
        <f t="shared" si="83"/>
        <v/>
      </c>
      <c r="J617" s="53" t="str">
        <f t="shared" si="84"/>
        <v/>
      </c>
    </row>
    <row r="618" spans="2:10">
      <c r="B618" s="5" t="str">
        <f t="shared" si="85"/>
        <v/>
      </c>
      <c r="C618" s="54" t="str">
        <f t="shared" si="86"/>
        <v/>
      </c>
      <c r="D618" s="53" t="str">
        <f t="shared" si="81"/>
        <v/>
      </c>
      <c r="E618" s="53" t="str">
        <f t="shared" si="87"/>
        <v/>
      </c>
      <c r="F618" s="53" t="str">
        <f t="shared" si="88"/>
        <v/>
      </c>
      <c r="G618" s="53" t="str">
        <f t="shared" si="89"/>
        <v/>
      </c>
      <c r="H618" s="53" t="str">
        <f t="shared" si="82"/>
        <v/>
      </c>
      <c r="I618" s="53" t="str">
        <f t="shared" si="83"/>
        <v/>
      </c>
      <c r="J618" s="53" t="str">
        <f t="shared" si="84"/>
        <v/>
      </c>
    </row>
    <row r="619" spans="2:10">
      <c r="B619" s="5" t="str">
        <f t="shared" si="85"/>
        <v/>
      </c>
      <c r="C619" s="54" t="str">
        <f t="shared" si="86"/>
        <v/>
      </c>
      <c r="D619" s="53" t="str">
        <f t="shared" si="81"/>
        <v/>
      </c>
      <c r="E619" s="53" t="str">
        <f t="shared" si="87"/>
        <v/>
      </c>
      <c r="F619" s="53" t="str">
        <f t="shared" si="88"/>
        <v/>
      </c>
      <c r="G619" s="53" t="str">
        <f t="shared" si="89"/>
        <v/>
      </c>
      <c r="H619" s="53" t="str">
        <f t="shared" si="82"/>
        <v/>
      </c>
      <c r="I619" s="53" t="str">
        <f t="shared" si="83"/>
        <v/>
      </c>
      <c r="J619" s="53" t="str">
        <f t="shared" si="84"/>
        <v/>
      </c>
    </row>
    <row r="620" spans="2:10">
      <c r="B620" s="5" t="str">
        <f t="shared" si="85"/>
        <v/>
      </c>
      <c r="C620" s="54" t="str">
        <f t="shared" si="86"/>
        <v/>
      </c>
      <c r="D620" s="53" t="str">
        <f t="shared" si="81"/>
        <v/>
      </c>
      <c r="E620" s="53" t="str">
        <f t="shared" si="87"/>
        <v/>
      </c>
      <c r="F620" s="53" t="str">
        <f t="shared" si="88"/>
        <v/>
      </c>
      <c r="G620" s="53" t="str">
        <f t="shared" si="89"/>
        <v/>
      </c>
      <c r="H620" s="53" t="str">
        <f t="shared" si="82"/>
        <v/>
      </c>
      <c r="I620" s="53" t="str">
        <f t="shared" si="83"/>
        <v/>
      </c>
      <c r="J620" s="53" t="str">
        <f t="shared" si="84"/>
        <v/>
      </c>
    </row>
    <row r="621" spans="2:10">
      <c r="B621" s="5" t="str">
        <f t="shared" si="85"/>
        <v/>
      </c>
      <c r="C621" s="54" t="str">
        <f t="shared" si="86"/>
        <v/>
      </c>
      <c r="D621" s="53" t="str">
        <f t="shared" si="81"/>
        <v/>
      </c>
      <c r="E621" s="53" t="str">
        <f t="shared" si="87"/>
        <v/>
      </c>
      <c r="F621" s="53" t="str">
        <f t="shared" si="88"/>
        <v/>
      </c>
      <c r="G621" s="53" t="str">
        <f t="shared" si="89"/>
        <v/>
      </c>
      <c r="H621" s="53" t="str">
        <f t="shared" si="82"/>
        <v/>
      </c>
      <c r="I621" s="53" t="str">
        <f t="shared" si="83"/>
        <v/>
      </c>
      <c r="J621" s="53" t="str">
        <f t="shared" si="84"/>
        <v/>
      </c>
    </row>
    <row r="622" spans="2:10">
      <c r="B622" s="5" t="str">
        <f t="shared" si="85"/>
        <v/>
      </c>
      <c r="C622" s="54" t="str">
        <f t="shared" si="86"/>
        <v/>
      </c>
      <c r="D622" s="53" t="str">
        <f t="shared" si="81"/>
        <v/>
      </c>
      <c r="E622" s="53" t="str">
        <f t="shared" si="87"/>
        <v/>
      </c>
      <c r="F622" s="53" t="str">
        <f t="shared" si="88"/>
        <v/>
      </c>
      <c r="G622" s="53" t="str">
        <f t="shared" si="89"/>
        <v/>
      </c>
      <c r="H622" s="53" t="str">
        <f t="shared" si="82"/>
        <v/>
      </c>
      <c r="I622" s="53" t="str">
        <f t="shared" si="83"/>
        <v/>
      </c>
      <c r="J622" s="53" t="str">
        <f t="shared" si="84"/>
        <v/>
      </c>
    </row>
    <row r="623" spans="2:10">
      <c r="B623" s="5" t="str">
        <f t="shared" si="85"/>
        <v/>
      </c>
      <c r="C623" s="54" t="str">
        <f t="shared" si="86"/>
        <v/>
      </c>
      <c r="D623" s="53" t="str">
        <f t="shared" si="81"/>
        <v/>
      </c>
      <c r="E623" s="53" t="str">
        <f t="shared" si="87"/>
        <v/>
      </c>
      <c r="F623" s="53" t="str">
        <f t="shared" si="88"/>
        <v/>
      </c>
      <c r="G623" s="53" t="str">
        <f t="shared" si="89"/>
        <v/>
      </c>
      <c r="H623" s="53" t="str">
        <f t="shared" si="82"/>
        <v/>
      </c>
      <c r="I623" s="53" t="str">
        <f t="shared" si="83"/>
        <v/>
      </c>
      <c r="J623" s="53" t="str">
        <f t="shared" si="84"/>
        <v/>
      </c>
    </row>
    <row r="624" spans="2:10">
      <c r="B624" s="5" t="str">
        <f t="shared" si="85"/>
        <v/>
      </c>
      <c r="C624" s="54" t="str">
        <f t="shared" si="86"/>
        <v/>
      </c>
      <c r="D624" s="53" t="str">
        <f t="shared" si="81"/>
        <v/>
      </c>
      <c r="E624" s="53" t="str">
        <f t="shared" si="87"/>
        <v/>
      </c>
      <c r="F624" s="53" t="str">
        <f t="shared" si="88"/>
        <v/>
      </c>
      <c r="G624" s="53" t="str">
        <f t="shared" si="89"/>
        <v/>
      </c>
      <c r="H624" s="53" t="str">
        <f t="shared" si="82"/>
        <v/>
      </c>
      <c r="I624" s="53" t="str">
        <f t="shared" si="83"/>
        <v/>
      </c>
      <c r="J624" s="53" t="str">
        <f t="shared" si="84"/>
        <v/>
      </c>
    </row>
    <row r="625" spans="2:10">
      <c r="B625" s="5" t="str">
        <f t="shared" si="85"/>
        <v/>
      </c>
      <c r="C625" s="54" t="str">
        <f t="shared" si="86"/>
        <v/>
      </c>
      <c r="D625" s="53" t="str">
        <f t="shared" si="81"/>
        <v/>
      </c>
      <c r="E625" s="53" t="str">
        <f t="shared" si="87"/>
        <v/>
      </c>
      <c r="F625" s="53" t="str">
        <f t="shared" si="88"/>
        <v/>
      </c>
      <c r="G625" s="53" t="str">
        <f t="shared" si="89"/>
        <v/>
      </c>
      <c r="H625" s="53" t="str">
        <f t="shared" si="82"/>
        <v/>
      </c>
      <c r="I625" s="53" t="str">
        <f t="shared" si="83"/>
        <v/>
      </c>
      <c r="J625" s="53" t="str">
        <f t="shared" si="84"/>
        <v/>
      </c>
    </row>
    <row r="626" spans="2:10">
      <c r="B626" s="5" t="str">
        <f t="shared" si="85"/>
        <v/>
      </c>
      <c r="C626" s="54" t="str">
        <f t="shared" si="86"/>
        <v/>
      </c>
      <c r="D626" s="53" t="str">
        <f t="shared" si="81"/>
        <v/>
      </c>
      <c r="E626" s="53" t="str">
        <f t="shared" si="87"/>
        <v/>
      </c>
      <c r="F626" s="53" t="str">
        <f t="shared" si="88"/>
        <v/>
      </c>
      <c r="G626" s="53" t="str">
        <f t="shared" si="89"/>
        <v/>
      </c>
      <c r="H626" s="53" t="str">
        <f t="shared" si="82"/>
        <v/>
      </c>
      <c r="I626" s="53" t="str">
        <f t="shared" si="83"/>
        <v/>
      </c>
      <c r="J626" s="53" t="str">
        <f t="shared" si="84"/>
        <v/>
      </c>
    </row>
    <row r="627" spans="2:10">
      <c r="B627" s="5" t="str">
        <f t="shared" si="85"/>
        <v/>
      </c>
      <c r="C627" s="54" t="str">
        <f t="shared" si="86"/>
        <v/>
      </c>
      <c r="D627" s="53" t="str">
        <f t="shared" si="81"/>
        <v/>
      </c>
      <c r="E627" s="53" t="str">
        <f t="shared" si="87"/>
        <v/>
      </c>
      <c r="F627" s="53" t="str">
        <f t="shared" si="88"/>
        <v/>
      </c>
      <c r="G627" s="53" t="str">
        <f t="shared" si="89"/>
        <v/>
      </c>
      <c r="H627" s="53" t="str">
        <f t="shared" si="82"/>
        <v/>
      </c>
      <c r="I627" s="53" t="str">
        <f t="shared" si="83"/>
        <v/>
      </c>
      <c r="J627" s="53" t="str">
        <f t="shared" si="84"/>
        <v/>
      </c>
    </row>
    <row r="628" spans="2:10">
      <c r="B628" s="5" t="str">
        <f t="shared" si="85"/>
        <v/>
      </c>
      <c r="C628" s="54" t="str">
        <f t="shared" si="86"/>
        <v/>
      </c>
      <c r="D628" s="53" t="str">
        <f t="shared" si="81"/>
        <v/>
      </c>
      <c r="E628" s="53" t="str">
        <f t="shared" si="87"/>
        <v/>
      </c>
      <c r="F628" s="53" t="str">
        <f t="shared" si="88"/>
        <v/>
      </c>
      <c r="G628" s="53" t="str">
        <f t="shared" si="89"/>
        <v/>
      </c>
      <c r="H628" s="53" t="str">
        <f t="shared" si="82"/>
        <v/>
      </c>
      <c r="I628" s="53" t="str">
        <f t="shared" si="83"/>
        <v/>
      </c>
      <c r="J628" s="53" t="str">
        <f t="shared" si="84"/>
        <v/>
      </c>
    </row>
    <row r="629" spans="2:10">
      <c r="B629" s="5" t="str">
        <f t="shared" si="85"/>
        <v/>
      </c>
      <c r="C629" s="54" t="str">
        <f t="shared" si="86"/>
        <v/>
      </c>
      <c r="D629" s="53" t="str">
        <f t="shared" si="81"/>
        <v/>
      </c>
      <c r="E629" s="53" t="str">
        <f t="shared" si="87"/>
        <v/>
      </c>
      <c r="F629" s="53" t="str">
        <f t="shared" si="88"/>
        <v/>
      </c>
      <c r="G629" s="53" t="str">
        <f t="shared" si="89"/>
        <v/>
      </c>
      <c r="H629" s="53" t="str">
        <f t="shared" si="82"/>
        <v/>
      </c>
      <c r="I629" s="53" t="str">
        <f t="shared" si="83"/>
        <v/>
      </c>
      <c r="J629" s="53" t="str">
        <f t="shared" si="84"/>
        <v/>
      </c>
    </row>
    <row r="630" spans="2:10">
      <c r="B630" s="5" t="str">
        <f t="shared" si="85"/>
        <v/>
      </c>
      <c r="C630" s="54" t="str">
        <f t="shared" si="86"/>
        <v/>
      </c>
      <c r="D630" s="53" t="str">
        <f t="shared" si="81"/>
        <v/>
      </c>
      <c r="E630" s="53" t="str">
        <f t="shared" si="87"/>
        <v/>
      </c>
      <c r="F630" s="53" t="str">
        <f t="shared" si="88"/>
        <v/>
      </c>
      <c r="G630" s="53" t="str">
        <f t="shared" si="89"/>
        <v/>
      </c>
      <c r="H630" s="53" t="str">
        <f t="shared" si="82"/>
        <v/>
      </c>
      <c r="I630" s="53" t="str">
        <f t="shared" si="83"/>
        <v/>
      </c>
      <c r="J630" s="53" t="str">
        <f t="shared" si="84"/>
        <v/>
      </c>
    </row>
    <row r="631" spans="2:10">
      <c r="B631" s="5" t="str">
        <f t="shared" si="85"/>
        <v/>
      </c>
      <c r="C631" s="54" t="str">
        <f t="shared" si="86"/>
        <v/>
      </c>
      <c r="D631" s="53" t="str">
        <f t="shared" si="81"/>
        <v/>
      </c>
      <c r="E631" s="53" t="str">
        <f t="shared" si="87"/>
        <v/>
      </c>
      <c r="F631" s="53" t="str">
        <f t="shared" si="88"/>
        <v/>
      </c>
      <c r="G631" s="53" t="str">
        <f t="shared" si="89"/>
        <v/>
      </c>
      <c r="H631" s="53" t="str">
        <f t="shared" si="82"/>
        <v/>
      </c>
      <c r="I631" s="53" t="str">
        <f t="shared" si="83"/>
        <v/>
      </c>
      <c r="J631" s="53" t="str">
        <f t="shared" si="84"/>
        <v/>
      </c>
    </row>
    <row r="632" spans="2:10">
      <c r="B632" s="5" t="str">
        <f t="shared" si="85"/>
        <v/>
      </c>
      <c r="C632" s="54" t="str">
        <f t="shared" si="86"/>
        <v/>
      </c>
      <c r="D632" s="53" t="str">
        <f t="shared" si="81"/>
        <v/>
      </c>
      <c r="E632" s="53" t="str">
        <f t="shared" si="87"/>
        <v/>
      </c>
      <c r="F632" s="53" t="str">
        <f t="shared" si="88"/>
        <v/>
      </c>
      <c r="G632" s="53" t="str">
        <f t="shared" si="89"/>
        <v/>
      </c>
      <c r="H632" s="53" t="str">
        <f t="shared" si="82"/>
        <v/>
      </c>
      <c r="I632" s="53" t="str">
        <f t="shared" si="83"/>
        <v/>
      </c>
      <c r="J632" s="53" t="str">
        <f t="shared" si="84"/>
        <v/>
      </c>
    </row>
    <row r="633" spans="2:10">
      <c r="B633" s="5" t="str">
        <f t="shared" si="85"/>
        <v/>
      </c>
      <c r="C633" s="54" t="str">
        <f t="shared" si="86"/>
        <v/>
      </c>
      <c r="D633" s="53" t="str">
        <f t="shared" si="81"/>
        <v/>
      </c>
      <c r="E633" s="53" t="str">
        <f t="shared" si="87"/>
        <v/>
      </c>
      <c r="F633" s="53" t="str">
        <f t="shared" si="88"/>
        <v/>
      </c>
      <c r="G633" s="53" t="str">
        <f t="shared" si="89"/>
        <v/>
      </c>
      <c r="H633" s="53" t="str">
        <f t="shared" si="82"/>
        <v/>
      </c>
      <c r="I633" s="53" t="str">
        <f t="shared" si="83"/>
        <v/>
      </c>
      <c r="J633" s="53" t="str">
        <f t="shared" si="84"/>
        <v/>
      </c>
    </row>
    <row r="634" spans="2:10">
      <c r="B634" s="5" t="str">
        <f t="shared" si="85"/>
        <v/>
      </c>
      <c r="C634" s="54" t="str">
        <f t="shared" si="86"/>
        <v/>
      </c>
      <c r="D634" s="53" t="str">
        <f t="shared" si="81"/>
        <v/>
      </c>
      <c r="E634" s="53" t="str">
        <f t="shared" si="87"/>
        <v/>
      </c>
      <c r="F634" s="53" t="str">
        <f t="shared" si="88"/>
        <v/>
      </c>
      <c r="G634" s="53" t="str">
        <f t="shared" si="89"/>
        <v/>
      </c>
      <c r="H634" s="53" t="str">
        <f t="shared" si="82"/>
        <v/>
      </c>
      <c r="I634" s="53" t="str">
        <f t="shared" si="83"/>
        <v/>
      </c>
      <c r="J634" s="53" t="str">
        <f t="shared" si="84"/>
        <v/>
      </c>
    </row>
    <row r="635" spans="2:10">
      <c r="B635" s="5" t="str">
        <f t="shared" si="85"/>
        <v/>
      </c>
      <c r="C635" s="54" t="str">
        <f t="shared" si="86"/>
        <v/>
      </c>
      <c r="D635" s="53" t="str">
        <f t="shared" si="81"/>
        <v/>
      </c>
      <c r="E635" s="53" t="str">
        <f t="shared" si="87"/>
        <v/>
      </c>
      <c r="F635" s="53" t="str">
        <f t="shared" si="88"/>
        <v/>
      </c>
      <c r="G635" s="53" t="str">
        <f t="shared" si="89"/>
        <v/>
      </c>
      <c r="H635" s="53" t="str">
        <f t="shared" si="82"/>
        <v/>
      </c>
      <c r="I635" s="53" t="str">
        <f t="shared" si="83"/>
        <v/>
      </c>
      <c r="J635" s="53" t="str">
        <f t="shared" si="84"/>
        <v/>
      </c>
    </row>
    <row r="636" spans="2:10">
      <c r="B636" s="5" t="str">
        <f t="shared" si="85"/>
        <v/>
      </c>
      <c r="C636" s="54" t="str">
        <f t="shared" si="86"/>
        <v/>
      </c>
      <c r="D636" s="53" t="str">
        <f t="shared" si="81"/>
        <v/>
      </c>
      <c r="E636" s="53" t="str">
        <f t="shared" si="87"/>
        <v/>
      </c>
      <c r="F636" s="53" t="str">
        <f t="shared" si="88"/>
        <v/>
      </c>
      <c r="G636" s="53" t="str">
        <f t="shared" si="89"/>
        <v/>
      </c>
      <c r="H636" s="53" t="str">
        <f t="shared" si="82"/>
        <v/>
      </c>
      <c r="I636" s="53" t="str">
        <f t="shared" si="83"/>
        <v/>
      </c>
      <c r="J636" s="53" t="str">
        <f t="shared" si="84"/>
        <v/>
      </c>
    </row>
    <row r="637" spans="2:10">
      <c r="B637" s="5" t="str">
        <f t="shared" si="85"/>
        <v/>
      </c>
      <c r="C637" s="54" t="str">
        <f t="shared" si="86"/>
        <v/>
      </c>
      <c r="D637" s="53" t="str">
        <f t="shared" si="81"/>
        <v/>
      </c>
      <c r="E637" s="53" t="str">
        <f t="shared" si="87"/>
        <v/>
      </c>
      <c r="F637" s="53" t="str">
        <f t="shared" si="88"/>
        <v/>
      </c>
      <c r="G637" s="53" t="str">
        <f t="shared" si="89"/>
        <v/>
      </c>
      <c r="H637" s="53" t="str">
        <f t="shared" si="82"/>
        <v/>
      </c>
      <c r="I637" s="53" t="str">
        <f t="shared" si="83"/>
        <v/>
      </c>
      <c r="J637" s="53" t="str">
        <f t="shared" si="84"/>
        <v/>
      </c>
    </row>
    <row r="638" spans="2:10">
      <c r="B638" s="5" t="str">
        <f t="shared" si="85"/>
        <v/>
      </c>
      <c r="C638" s="54" t="str">
        <f t="shared" si="86"/>
        <v/>
      </c>
      <c r="D638" s="53" t="str">
        <f t="shared" si="81"/>
        <v/>
      </c>
      <c r="E638" s="53" t="str">
        <f t="shared" si="87"/>
        <v/>
      </c>
      <c r="F638" s="53" t="str">
        <f t="shared" si="88"/>
        <v/>
      </c>
      <c r="G638" s="53" t="str">
        <f t="shared" si="89"/>
        <v/>
      </c>
      <c r="H638" s="53" t="str">
        <f t="shared" si="82"/>
        <v/>
      </c>
      <c r="I638" s="53" t="str">
        <f t="shared" si="83"/>
        <v/>
      </c>
      <c r="J638" s="53" t="str">
        <f t="shared" si="84"/>
        <v/>
      </c>
    </row>
    <row r="639" spans="2:10">
      <c r="B639" s="5" t="str">
        <f t="shared" si="85"/>
        <v/>
      </c>
      <c r="C639" s="54" t="str">
        <f t="shared" si="86"/>
        <v/>
      </c>
      <c r="D639" s="53" t="str">
        <f t="shared" si="81"/>
        <v/>
      </c>
      <c r="E639" s="53" t="str">
        <f t="shared" si="87"/>
        <v/>
      </c>
      <c r="F639" s="53" t="str">
        <f t="shared" si="88"/>
        <v/>
      </c>
      <c r="G639" s="53" t="str">
        <f t="shared" si="89"/>
        <v/>
      </c>
      <c r="H639" s="53" t="str">
        <f t="shared" si="82"/>
        <v/>
      </c>
      <c r="I639" s="53" t="str">
        <f t="shared" si="83"/>
        <v/>
      </c>
      <c r="J639" s="53" t="str">
        <f t="shared" si="84"/>
        <v/>
      </c>
    </row>
    <row r="640" spans="2:10">
      <c r="B640" s="5" t="str">
        <f t="shared" si="85"/>
        <v/>
      </c>
      <c r="C640" s="54" t="str">
        <f t="shared" si="86"/>
        <v/>
      </c>
      <c r="D640" s="53" t="str">
        <f t="shared" si="81"/>
        <v/>
      </c>
      <c r="E640" s="53" t="str">
        <f t="shared" si="87"/>
        <v/>
      </c>
      <c r="F640" s="53" t="str">
        <f t="shared" si="88"/>
        <v/>
      </c>
      <c r="G640" s="53" t="str">
        <f t="shared" si="89"/>
        <v/>
      </c>
      <c r="H640" s="53" t="str">
        <f t="shared" si="82"/>
        <v/>
      </c>
      <c r="I640" s="53" t="str">
        <f t="shared" si="83"/>
        <v/>
      </c>
      <c r="J640" s="53" t="str">
        <f t="shared" si="84"/>
        <v/>
      </c>
    </row>
    <row r="641" spans="2:10">
      <c r="B641" s="5" t="str">
        <f t="shared" si="85"/>
        <v/>
      </c>
      <c r="C641" s="54" t="str">
        <f t="shared" si="86"/>
        <v/>
      </c>
      <c r="D641" s="53" t="str">
        <f t="shared" si="81"/>
        <v/>
      </c>
      <c r="E641" s="53" t="str">
        <f t="shared" si="87"/>
        <v/>
      </c>
      <c r="F641" s="53" t="str">
        <f t="shared" si="88"/>
        <v/>
      </c>
      <c r="G641" s="53" t="str">
        <f t="shared" si="89"/>
        <v/>
      </c>
      <c r="H641" s="53" t="str">
        <f t="shared" si="82"/>
        <v/>
      </c>
      <c r="I641" s="53" t="str">
        <f t="shared" si="83"/>
        <v/>
      </c>
      <c r="J641" s="53" t="str">
        <f t="shared" si="84"/>
        <v/>
      </c>
    </row>
    <row r="642" spans="2:10">
      <c r="B642" s="5" t="str">
        <f t="shared" si="85"/>
        <v/>
      </c>
      <c r="C642" s="54" t="str">
        <f t="shared" si="86"/>
        <v/>
      </c>
      <c r="D642" s="53" t="str">
        <f t="shared" si="81"/>
        <v/>
      </c>
      <c r="E642" s="53" t="str">
        <f t="shared" si="87"/>
        <v/>
      </c>
      <c r="F642" s="53" t="str">
        <f t="shared" si="88"/>
        <v/>
      </c>
      <c r="G642" s="53" t="str">
        <f t="shared" si="89"/>
        <v/>
      </c>
      <c r="H642" s="53" t="str">
        <f t="shared" si="82"/>
        <v/>
      </c>
      <c r="I642" s="53" t="str">
        <f t="shared" si="83"/>
        <v/>
      </c>
      <c r="J642" s="53" t="str">
        <f t="shared" si="84"/>
        <v/>
      </c>
    </row>
    <row r="643" spans="2:10">
      <c r="B643" s="5" t="str">
        <f t="shared" si="85"/>
        <v/>
      </c>
      <c r="C643" s="54" t="str">
        <f t="shared" si="86"/>
        <v/>
      </c>
      <c r="D643" s="53" t="str">
        <f t="shared" si="81"/>
        <v/>
      </c>
      <c r="E643" s="53" t="str">
        <f t="shared" si="87"/>
        <v/>
      </c>
      <c r="F643" s="53" t="str">
        <f t="shared" si="88"/>
        <v/>
      </c>
      <c r="G643" s="53" t="str">
        <f t="shared" si="89"/>
        <v/>
      </c>
      <c r="H643" s="53" t="str">
        <f t="shared" si="82"/>
        <v/>
      </c>
      <c r="I643" s="53" t="str">
        <f t="shared" si="83"/>
        <v/>
      </c>
      <c r="J643" s="53" t="str">
        <f t="shared" si="84"/>
        <v/>
      </c>
    </row>
    <row r="644" spans="2:10">
      <c r="B644" s="5" t="str">
        <f t="shared" si="85"/>
        <v/>
      </c>
      <c r="C644" s="54" t="str">
        <f t="shared" si="86"/>
        <v/>
      </c>
      <c r="D644" s="53" t="str">
        <f t="shared" si="81"/>
        <v/>
      </c>
      <c r="E644" s="53" t="str">
        <f t="shared" si="87"/>
        <v/>
      </c>
      <c r="F644" s="53" t="str">
        <f t="shared" si="88"/>
        <v/>
      </c>
      <c r="G644" s="53" t="str">
        <f t="shared" si="89"/>
        <v/>
      </c>
      <c r="H644" s="53" t="str">
        <f t="shared" si="82"/>
        <v/>
      </c>
      <c r="I644" s="53" t="str">
        <f t="shared" si="83"/>
        <v/>
      </c>
      <c r="J644" s="53" t="str">
        <f t="shared" si="84"/>
        <v/>
      </c>
    </row>
    <row r="645" spans="2:10">
      <c r="B645" s="5" t="str">
        <f t="shared" si="85"/>
        <v/>
      </c>
      <c r="C645" s="54" t="str">
        <f t="shared" si="86"/>
        <v/>
      </c>
      <c r="D645" s="53" t="str">
        <f t="shared" si="81"/>
        <v/>
      </c>
      <c r="E645" s="53" t="str">
        <f t="shared" si="87"/>
        <v/>
      </c>
      <c r="F645" s="53" t="str">
        <f t="shared" si="88"/>
        <v/>
      </c>
      <c r="G645" s="53" t="str">
        <f t="shared" si="89"/>
        <v/>
      </c>
      <c r="H645" s="53" t="str">
        <f t="shared" si="82"/>
        <v/>
      </c>
      <c r="I645" s="53" t="str">
        <f t="shared" si="83"/>
        <v/>
      </c>
      <c r="J645" s="53" t="str">
        <f t="shared" si="84"/>
        <v/>
      </c>
    </row>
    <row r="646" spans="2:10">
      <c r="B646" s="5" t="str">
        <f t="shared" si="85"/>
        <v/>
      </c>
      <c r="C646" s="54" t="str">
        <f t="shared" si="86"/>
        <v/>
      </c>
      <c r="D646" s="53" t="str">
        <f t="shared" si="81"/>
        <v/>
      </c>
      <c r="E646" s="53" t="str">
        <f t="shared" si="87"/>
        <v/>
      </c>
      <c r="F646" s="53" t="str">
        <f t="shared" si="88"/>
        <v/>
      </c>
      <c r="G646" s="53" t="str">
        <f t="shared" si="89"/>
        <v/>
      </c>
      <c r="H646" s="53" t="str">
        <f t="shared" si="82"/>
        <v/>
      </c>
      <c r="I646" s="53" t="str">
        <f t="shared" si="83"/>
        <v/>
      </c>
      <c r="J646" s="53" t="str">
        <f t="shared" si="84"/>
        <v/>
      </c>
    </row>
    <row r="647" spans="2:10">
      <c r="B647" s="5" t="str">
        <f t="shared" si="85"/>
        <v/>
      </c>
      <c r="C647" s="54" t="str">
        <f t="shared" si="86"/>
        <v/>
      </c>
      <c r="D647" s="53" t="str">
        <f t="shared" si="81"/>
        <v/>
      </c>
      <c r="E647" s="53" t="str">
        <f t="shared" si="87"/>
        <v/>
      </c>
      <c r="F647" s="53" t="str">
        <f t="shared" si="88"/>
        <v/>
      </c>
      <c r="G647" s="53" t="str">
        <f t="shared" si="89"/>
        <v/>
      </c>
      <c r="H647" s="53" t="str">
        <f t="shared" si="82"/>
        <v/>
      </c>
      <c r="I647" s="53" t="str">
        <f t="shared" si="83"/>
        <v/>
      </c>
      <c r="J647" s="53" t="str">
        <f t="shared" si="84"/>
        <v/>
      </c>
    </row>
    <row r="648" spans="2:10">
      <c r="B648" s="5" t="str">
        <f t="shared" si="85"/>
        <v/>
      </c>
      <c r="C648" s="54" t="str">
        <f t="shared" si="86"/>
        <v/>
      </c>
      <c r="D648" s="53" t="str">
        <f t="shared" si="81"/>
        <v/>
      </c>
      <c r="E648" s="53" t="str">
        <f t="shared" si="87"/>
        <v/>
      </c>
      <c r="F648" s="53" t="str">
        <f t="shared" si="88"/>
        <v/>
      </c>
      <c r="G648" s="53" t="str">
        <f t="shared" si="89"/>
        <v/>
      </c>
      <c r="H648" s="53" t="str">
        <f t="shared" si="82"/>
        <v/>
      </c>
      <c r="I648" s="53" t="str">
        <f t="shared" si="83"/>
        <v/>
      </c>
      <c r="J648" s="53" t="str">
        <f t="shared" si="84"/>
        <v/>
      </c>
    </row>
    <row r="649" spans="2:10">
      <c r="B649" s="5" t="str">
        <f t="shared" si="85"/>
        <v/>
      </c>
      <c r="C649" s="54" t="str">
        <f t="shared" si="86"/>
        <v/>
      </c>
      <c r="D649" s="53" t="str">
        <f t="shared" si="81"/>
        <v/>
      </c>
      <c r="E649" s="53" t="str">
        <f t="shared" si="87"/>
        <v/>
      </c>
      <c r="F649" s="53" t="str">
        <f t="shared" si="88"/>
        <v/>
      </c>
      <c r="G649" s="53" t="str">
        <f t="shared" si="89"/>
        <v/>
      </c>
      <c r="H649" s="53" t="str">
        <f t="shared" si="82"/>
        <v/>
      </c>
      <c r="I649" s="53" t="str">
        <f t="shared" si="83"/>
        <v/>
      </c>
      <c r="J649" s="53" t="str">
        <f t="shared" si="84"/>
        <v/>
      </c>
    </row>
    <row r="650" spans="2:10">
      <c r="B650" s="5" t="str">
        <f t="shared" si="85"/>
        <v/>
      </c>
      <c r="C650" s="54" t="str">
        <f t="shared" si="86"/>
        <v/>
      </c>
      <c r="D650" s="53" t="str">
        <f t="shared" si="81"/>
        <v/>
      </c>
      <c r="E650" s="53" t="str">
        <f t="shared" si="87"/>
        <v/>
      </c>
      <c r="F650" s="53" t="str">
        <f t="shared" si="88"/>
        <v/>
      </c>
      <c r="G650" s="53" t="str">
        <f t="shared" si="89"/>
        <v/>
      </c>
      <c r="H650" s="53" t="str">
        <f t="shared" si="82"/>
        <v/>
      </c>
      <c r="I650" s="53" t="str">
        <f t="shared" si="83"/>
        <v/>
      </c>
      <c r="J650" s="53" t="str">
        <f t="shared" si="84"/>
        <v/>
      </c>
    </row>
    <row r="651" spans="2:10">
      <c r="B651" s="5" t="str">
        <f t="shared" si="85"/>
        <v/>
      </c>
      <c r="C651" s="54" t="str">
        <f t="shared" si="86"/>
        <v/>
      </c>
      <c r="D651" s="53" t="str">
        <f t="shared" si="81"/>
        <v/>
      </c>
      <c r="E651" s="53" t="str">
        <f t="shared" si="87"/>
        <v/>
      </c>
      <c r="F651" s="53" t="str">
        <f t="shared" si="88"/>
        <v/>
      </c>
      <c r="G651" s="53" t="str">
        <f t="shared" si="89"/>
        <v/>
      </c>
      <c r="H651" s="53" t="str">
        <f t="shared" si="82"/>
        <v/>
      </c>
      <c r="I651" s="53" t="str">
        <f t="shared" si="83"/>
        <v/>
      </c>
      <c r="J651" s="53" t="str">
        <f t="shared" si="84"/>
        <v/>
      </c>
    </row>
    <row r="652" spans="2:10">
      <c r="B652" s="5" t="str">
        <f t="shared" si="85"/>
        <v/>
      </c>
      <c r="C652" s="54" t="str">
        <f t="shared" si="86"/>
        <v/>
      </c>
      <c r="D652" s="53" t="str">
        <f t="shared" si="81"/>
        <v/>
      </c>
      <c r="E652" s="53" t="str">
        <f t="shared" si="87"/>
        <v/>
      </c>
      <c r="F652" s="53" t="str">
        <f t="shared" si="88"/>
        <v/>
      </c>
      <c r="G652" s="53" t="str">
        <f t="shared" si="89"/>
        <v/>
      </c>
      <c r="H652" s="53" t="str">
        <f t="shared" si="82"/>
        <v/>
      </c>
      <c r="I652" s="53" t="str">
        <f t="shared" si="83"/>
        <v/>
      </c>
      <c r="J652" s="53" t="str">
        <f t="shared" si="84"/>
        <v/>
      </c>
    </row>
    <row r="653" spans="2:10">
      <c r="B653" s="5" t="str">
        <f t="shared" si="85"/>
        <v/>
      </c>
      <c r="C653" s="54" t="str">
        <f t="shared" si="86"/>
        <v/>
      </c>
      <c r="D653" s="53" t="str">
        <f t="shared" si="81"/>
        <v/>
      </c>
      <c r="E653" s="53" t="str">
        <f t="shared" si="87"/>
        <v/>
      </c>
      <c r="F653" s="53" t="str">
        <f t="shared" si="88"/>
        <v/>
      </c>
      <c r="G653" s="53" t="str">
        <f t="shared" si="89"/>
        <v/>
      </c>
      <c r="H653" s="53" t="str">
        <f t="shared" si="82"/>
        <v/>
      </c>
      <c r="I653" s="53" t="str">
        <f t="shared" si="83"/>
        <v/>
      </c>
      <c r="J653" s="53" t="str">
        <f t="shared" si="84"/>
        <v/>
      </c>
    </row>
    <row r="654" spans="2:10">
      <c r="B654" s="5" t="str">
        <f t="shared" si="85"/>
        <v/>
      </c>
      <c r="C654" s="54" t="str">
        <f t="shared" si="86"/>
        <v/>
      </c>
      <c r="D654" s="53" t="str">
        <f t="shared" si="81"/>
        <v/>
      </c>
      <c r="E654" s="53" t="str">
        <f t="shared" si="87"/>
        <v/>
      </c>
      <c r="F654" s="53" t="str">
        <f t="shared" si="88"/>
        <v/>
      </c>
      <c r="G654" s="53" t="str">
        <f t="shared" si="89"/>
        <v/>
      </c>
      <c r="H654" s="53" t="str">
        <f t="shared" si="82"/>
        <v/>
      </c>
      <c r="I654" s="53" t="str">
        <f t="shared" si="83"/>
        <v/>
      </c>
      <c r="J654" s="53" t="str">
        <f t="shared" si="84"/>
        <v/>
      </c>
    </row>
    <row r="655" spans="2:10">
      <c r="B655" s="5" t="str">
        <f t="shared" si="85"/>
        <v/>
      </c>
      <c r="C655" s="54" t="str">
        <f t="shared" si="86"/>
        <v/>
      </c>
      <c r="D655" s="53" t="str">
        <f t="shared" si="81"/>
        <v/>
      </c>
      <c r="E655" s="53" t="str">
        <f t="shared" si="87"/>
        <v/>
      </c>
      <c r="F655" s="53" t="str">
        <f t="shared" si="88"/>
        <v/>
      </c>
      <c r="G655" s="53" t="str">
        <f t="shared" si="89"/>
        <v/>
      </c>
      <c r="H655" s="53" t="str">
        <f t="shared" si="82"/>
        <v/>
      </c>
      <c r="I655" s="53" t="str">
        <f t="shared" si="83"/>
        <v/>
      </c>
      <c r="J655" s="53" t="str">
        <f t="shared" si="84"/>
        <v/>
      </c>
    </row>
    <row r="656" spans="2:10">
      <c r="B656" s="5" t="str">
        <f t="shared" si="85"/>
        <v/>
      </c>
      <c r="C656" s="54" t="str">
        <f t="shared" si="86"/>
        <v/>
      </c>
      <c r="D656" s="53" t="str">
        <f t="shared" si="81"/>
        <v/>
      </c>
      <c r="E656" s="53" t="str">
        <f t="shared" si="87"/>
        <v/>
      </c>
      <c r="F656" s="53" t="str">
        <f t="shared" si="88"/>
        <v/>
      </c>
      <c r="G656" s="53" t="str">
        <f t="shared" si="89"/>
        <v/>
      </c>
      <c r="H656" s="53" t="str">
        <f t="shared" si="82"/>
        <v/>
      </c>
      <c r="I656" s="53" t="str">
        <f t="shared" si="83"/>
        <v/>
      </c>
      <c r="J656" s="53" t="str">
        <f t="shared" si="84"/>
        <v/>
      </c>
    </row>
    <row r="657" spans="2:10">
      <c r="B657" s="5" t="str">
        <f t="shared" si="85"/>
        <v/>
      </c>
      <c r="C657" s="54" t="str">
        <f t="shared" si="86"/>
        <v/>
      </c>
      <c r="D657" s="53" t="str">
        <f t="shared" si="81"/>
        <v/>
      </c>
      <c r="E657" s="53" t="str">
        <f t="shared" si="87"/>
        <v/>
      </c>
      <c r="F657" s="53" t="str">
        <f t="shared" si="88"/>
        <v/>
      </c>
      <c r="G657" s="53" t="str">
        <f t="shared" si="89"/>
        <v/>
      </c>
      <c r="H657" s="53" t="str">
        <f t="shared" si="82"/>
        <v/>
      </c>
      <c r="I657" s="53" t="str">
        <f t="shared" si="83"/>
        <v/>
      </c>
      <c r="J657" s="53" t="str">
        <f t="shared" si="84"/>
        <v/>
      </c>
    </row>
    <row r="658" spans="2:10">
      <c r="B658" s="5" t="str">
        <f t="shared" si="85"/>
        <v/>
      </c>
      <c r="C658" s="54" t="str">
        <f t="shared" si="86"/>
        <v/>
      </c>
      <c r="D658" s="53" t="str">
        <f t="shared" si="81"/>
        <v/>
      </c>
      <c r="E658" s="53" t="str">
        <f t="shared" si="87"/>
        <v/>
      </c>
      <c r="F658" s="53" t="str">
        <f t="shared" si="88"/>
        <v/>
      </c>
      <c r="G658" s="53" t="str">
        <f t="shared" si="89"/>
        <v/>
      </c>
      <c r="H658" s="53" t="str">
        <f t="shared" si="82"/>
        <v/>
      </c>
      <c r="I658" s="53" t="str">
        <f t="shared" si="83"/>
        <v/>
      </c>
      <c r="J658" s="53" t="str">
        <f t="shared" si="84"/>
        <v/>
      </c>
    </row>
    <row r="659" spans="2:10">
      <c r="B659" s="5" t="str">
        <f t="shared" si="85"/>
        <v/>
      </c>
      <c r="C659" s="54" t="str">
        <f t="shared" si="86"/>
        <v/>
      </c>
      <c r="D659" s="53" t="str">
        <f t="shared" si="81"/>
        <v/>
      </c>
      <c r="E659" s="53" t="str">
        <f t="shared" si="87"/>
        <v/>
      </c>
      <c r="F659" s="53" t="str">
        <f t="shared" si="88"/>
        <v/>
      </c>
      <c r="G659" s="53" t="str">
        <f t="shared" si="89"/>
        <v/>
      </c>
      <c r="H659" s="53" t="str">
        <f t="shared" si="82"/>
        <v/>
      </c>
      <c r="I659" s="53" t="str">
        <f t="shared" si="83"/>
        <v/>
      </c>
      <c r="J659" s="53" t="str">
        <f t="shared" si="84"/>
        <v/>
      </c>
    </row>
    <row r="660" spans="2:10">
      <c r="B660" s="5" t="str">
        <f t="shared" si="85"/>
        <v/>
      </c>
      <c r="C660" s="54" t="str">
        <f t="shared" si="86"/>
        <v/>
      </c>
      <c r="D660" s="53" t="str">
        <f t="shared" si="81"/>
        <v/>
      </c>
      <c r="E660" s="53" t="str">
        <f t="shared" si="87"/>
        <v/>
      </c>
      <c r="F660" s="53" t="str">
        <f t="shared" si="88"/>
        <v/>
      </c>
      <c r="G660" s="53" t="str">
        <f t="shared" si="89"/>
        <v/>
      </c>
      <c r="H660" s="53" t="str">
        <f t="shared" si="82"/>
        <v/>
      </c>
      <c r="I660" s="53" t="str">
        <f t="shared" si="83"/>
        <v/>
      </c>
      <c r="J660" s="53" t="str">
        <f t="shared" si="84"/>
        <v/>
      </c>
    </row>
    <row r="661" spans="2:10">
      <c r="B661" s="5" t="str">
        <f t="shared" si="85"/>
        <v/>
      </c>
      <c r="C661" s="54" t="str">
        <f t="shared" si="86"/>
        <v/>
      </c>
      <c r="D661" s="53" t="str">
        <f t="shared" si="81"/>
        <v/>
      </c>
      <c r="E661" s="53" t="str">
        <f t="shared" si="87"/>
        <v/>
      </c>
      <c r="F661" s="53" t="str">
        <f t="shared" si="88"/>
        <v/>
      </c>
      <c r="G661" s="53" t="str">
        <f t="shared" si="89"/>
        <v/>
      </c>
      <c r="H661" s="53" t="str">
        <f t="shared" si="82"/>
        <v/>
      </c>
      <c r="I661" s="53" t="str">
        <f t="shared" si="83"/>
        <v/>
      </c>
      <c r="J661" s="53" t="str">
        <f t="shared" si="84"/>
        <v/>
      </c>
    </row>
    <row r="662" spans="2:10">
      <c r="B662" s="5" t="str">
        <f t="shared" si="85"/>
        <v/>
      </c>
      <c r="C662" s="54" t="str">
        <f t="shared" si="86"/>
        <v/>
      </c>
      <c r="D662" s="53" t="str">
        <f t="shared" si="81"/>
        <v/>
      </c>
      <c r="E662" s="53" t="str">
        <f t="shared" si="87"/>
        <v/>
      </c>
      <c r="F662" s="53" t="str">
        <f t="shared" si="88"/>
        <v/>
      </c>
      <c r="G662" s="53" t="str">
        <f t="shared" si="89"/>
        <v/>
      </c>
      <c r="H662" s="53" t="str">
        <f t="shared" si="82"/>
        <v/>
      </c>
      <c r="I662" s="53" t="str">
        <f t="shared" si="83"/>
        <v/>
      </c>
      <c r="J662" s="53" t="str">
        <f t="shared" si="84"/>
        <v/>
      </c>
    </row>
    <row r="663" spans="2:10">
      <c r="B663" s="5" t="str">
        <f t="shared" si="85"/>
        <v/>
      </c>
      <c r="C663" s="54" t="str">
        <f t="shared" si="86"/>
        <v/>
      </c>
      <c r="D663" s="53" t="str">
        <f t="shared" si="81"/>
        <v/>
      </c>
      <c r="E663" s="53" t="str">
        <f t="shared" si="87"/>
        <v/>
      </c>
      <c r="F663" s="53" t="str">
        <f t="shared" si="88"/>
        <v/>
      </c>
      <c r="G663" s="53" t="str">
        <f t="shared" si="89"/>
        <v/>
      </c>
      <c r="H663" s="53" t="str">
        <f t="shared" si="82"/>
        <v/>
      </c>
      <c r="I663" s="53" t="str">
        <f t="shared" si="83"/>
        <v/>
      </c>
      <c r="J663" s="53" t="str">
        <f t="shared" si="84"/>
        <v/>
      </c>
    </row>
    <row r="664" spans="2:10">
      <c r="B664" s="5" t="str">
        <f t="shared" si="85"/>
        <v/>
      </c>
      <c r="C664" s="54" t="str">
        <f t="shared" si="86"/>
        <v/>
      </c>
      <c r="D664" s="53" t="str">
        <f t="shared" si="81"/>
        <v/>
      </c>
      <c r="E664" s="53" t="str">
        <f t="shared" si="87"/>
        <v/>
      </c>
      <c r="F664" s="53" t="str">
        <f t="shared" si="88"/>
        <v/>
      </c>
      <c r="G664" s="53" t="str">
        <f t="shared" si="89"/>
        <v/>
      </c>
      <c r="H664" s="53" t="str">
        <f t="shared" si="82"/>
        <v/>
      </c>
      <c r="I664" s="53" t="str">
        <f t="shared" si="83"/>
        <v/>
      </c>
      <c r="J664" s="53" t="str">
        <f t="shared" si="84"/>
        <v/>
      </c>
    </row>
    <row r="665" spans="2:10">
      <c r="B665" s="5" t="str">
        <f t="shared" si="85"/>
        <v/>
      </c>
      <c r="C665" s="54" t="str">
        <f t="shared" si="86"/>
        <v/>
      </c>
      <c r="D665" s="53" t="str">
        <f t="shared" si="81"/>
        <v/>
      </c>
      <c r="E665" s="53" t="str">
        <f t="shared" si="87"/>
        <v/>
      </c>
      <c r="F665" s="53" t="str">
        <f t="shared" si="88"/>
        <v/>
      </c>
      <c r="G665" s="53" t="str">
        <f t="shared" si="89"/>
        <v/>
      </c>
      <c r="H665" s="53" t="str">
        <f t="shared" si="82"/>
        <v/>
      </c>
      <c r="I665" s="53" t="str">
        <f t="shared" si="83"/>
        <v/>
      </c>
      <c r="J665" s="53" t="str">
        <f t="shared" si="84"/>
        <v/>
      </c>
    </row>
    <row r="666" spans="2:10">
      <c r="B666" s="5" t="str">
        <f t="shared" si="85"/>
        <v/>
      </c>
      <c r="C666" s="54" t="str">
        <f t="shared" si="86"/>
        <v/>
      </c>
      <c r="D666" s="53" t="str">
        <f t="shared" si="81"/>
        <v/>
      </c>
      <c r="E666" s="53" t="str">
        <f t="shared" si="87"/>
        <v/>
      </c>
      <c r="F666" s="53" t="str">
        <f t="shared" si="88"/>
        <v/>
      </c>
      <c r="G666" s="53" t="str">
        <f t="shared" si="89"/>
        <v/>
      </c>
      <c r="H666" s="53" t="str">
        <f t="shared" si="82"/>
        <v/>
      </c>
      <c r="I666" s="53" t="str">
        <f t="shared" si="83"/>
        <v/>
      </c>
      <c r="J666" s="53" t="str">
        <f t="shared" si="84"/>
        <v/>
      </c>
    </row>
    <row r="667" spans="2:10">
      <c r="B667" s="5" t="str">
        <f t="shared" si="85"/>
        <v/>
      </c>
      <c r="C667" s="54" t="str">
        <f t="shared" si="86"/>
        <v/>
      </c>
      <c r="D667" s="53" t="str">
        <f t="shared" ref="D667:D730" si="90">IF(B667&lt;&gt;"",pret-E667,"")</f>
        <v/>
      </c>
      <c r="E667" s="53" t="str">
        <f t="shared" si="87"/>
        <v/>
      </c>
      <c r="F667" s="53" t="str">
        <f t="shared" si="88"/>
        <v/>
      </c>
      <c r="G667" s="53" t="str">
        <f t="shared" si="89"/>
        <v/>
      </c>
      <c r="H667" s="53" t="str">
        <f t="shared" ref="H667:H730" si="91">IF(B667&lt;&gt;"",mensualiteassurance,"")</f>
        <v/>
      </c>
      <c r="I667" s="53" t="str">
        <f t="shared" ref="I667:I730" si="92">IF(B667&lt;&gt;"",mensualitehorsassurance,"")</f>
        <v/>
      </c>
      <c r="J667" s="53" t="str">
        <f t="shared" ref="J667:J730" si="93">IF(B667&lt;&gt;"",mensualitetotale,"")</f>
        <v/>
      </c>
    </row>
    <row r="668" spans="2:10">
      <c r="B668" s="5" t="str">
        <f t="shared" ref="B668:B731" si="94">IF(AND(B667&gt;0,B667&lt;dureepret),B667+1,"")</f>
        <v/>
      </c>
      <c r="C668" s="54" t="str">
        <f t="shared" ref="C668:C731" si="95">IF(B668&lt;&gt;"",DATE(YEAR(C667),MONTH(C667)+1,DAY(C667)),"")</f>
        <v/>
      </c>
      <c r="D668" s="53" t="str">
        <f t="shared" si="90"/>
        <v/>
      </c>
      <c r="E668" s="53" t="str">
        <f t="shared" ref="E668:E731" si="96">IF(B668&lt;&gt;"",I668-F668+E667,"")</f>
        <v/>
      </c>
      <c r="F668" s="53" t="str">
        <f t="shared" ref="F668:F731" si="97">IF(B668&lt;&gt;"",D667*tauxinteret/100/12,"")</f>
        <v/>
      </c>
      <c r="G668" s="53" t="str">
        <f t="shared" ref="G668:G731" si="98">IF(B668&lt;&gt;"",G667+F668,"")</f>
        <v/>
      </c>
      <c r="H668" s="53" t="str">
        <f t="shared" si="91"/>
        <v/>
      </c>
      <c r="I668" s="53" t="str">
        <f t="shared" si="92"/>
        <v/>
      </c>
      <c r="J668" s="53" t="str">
        <f t="shared" si="93"/>
        <v/>
      </c>
    </row>
    <row r="669" spans="2:10">
      <c r="B669" s="5" t="str">
        <f t="shared" si="94"/>
        <v/>
      </c>
      <c r="C669" s="54" t="str">
        <f t="shared" si="95"/>
        <v/>
      </c>
      <c r="D669" s="53" t="str">
        <f t="shared" si="90"/>
        <v/>
      </c>
      <c r="E669" s="53" t="str">
        <f t="shared" si="96"/>
        <v/>
      </c>
      <c r="F669" s="53" t="str">
        <f t="shared" si="97"/>
        <v/>
      </c>
      <c r="G669" s="53" t="str">
        <f t="shared" si="98"/>
        <v/>
      </c>
      <c r="H669" s="53" t="str">
        <f t="shared" si="91"/>
        <v/>
      </c>
      <c r="I669" s="53" t="str">
        <f t="shared" si="92"/>
        <v/>
      </c>
      <c r="J669" s="53" t="str">
        <f t="shared" si="93"/>
        <v/>
      </c>
    </row>
    <row r="670" spans="2:10">
      <c r="B670" s="5" t="str">
        <f t="shared" si="94"/>
        <v/>
      </c>
      <c r="C670" s="54" t="str">
        <f t="shared" si="95"/>
        <v/>
      </c>
      <c r="D670" s="53" t="str">
        <f t="shared" si="90"/>
        <v/>
      </c>
      <c r="E670" s="53" t="str">
        <f t="shared" si="96"/>
        <v/>
      </c>
      <c r="F670" s="53" t="str">
        <f t="shared" si="97"/>
        <v/>
      </c>
      <c r="G670" s="53" t="str">
        <f t="shared" si="98"/>
        <v/>
      </c>
      <c r="H670" s="53" t="str">
        <f t="shared" si="91"/>
        <v/>
      </c>
      <c r="I670" s="53" t="str">
        <f t="shared" si="92"/>
        <v/>
      </c>
      <c r="J670" s="53" t="str">
        <f t="shared" si="93"/>
        <v/>
      </c>
    </row>
    <row r="671" spans="2:10">
      <c r="B671" s="5" t="str">
        <f t="shared" si="94"/>
        <v/>
      </c>
      <c r="C671" s="54" t="str">
        <f t="shared" si="95"/>
        <v/>
      </c>
      <c r="D671" s="53" t="str">
        <f t="shared" si="90"/>
        <v/>
      </c>
      <c r="E671" s="53" t="str">
        <f t="shared" si="96"/>
        <v/>
      </c>
      <c r="F671" s="53" t="str">
        <f t="shared" si="97"/>
        <v/>
      </c>
      <c r="G671" s="53" t="str">
        <f t="shared" si="98"/>
        <v/>
      </c>
      <c r="H671" s="53" t="str">
        <f t="shared" si="91"/>
        <v/>
      </c>
      <c r="I671" s="53" t="str">
        <f t="shared" si="92"/>
        <v/>
      </c>
      <c r="J671" s="53" t="str">
        <f t="shared" si="93"/>
        <v/>
      </c>
    </row>
    <row r="672" spans="2:10">
      <c r="B672" s="5" t="str">
        <f t="shared" si="94"/>
        <v/>
      </c>
      <c r="C672" s="54" t="str">
        <f t="shared" si="95"/>
        <v/>
      </c>
      <c r="D672" s="53" t="str">
        <f t="shared" si="90"/>
        <v/>
      </c>
      <c r="E672" s="53" t="str">
        <f t="shared" si="96"/>
        <v/>
      </c>
      <c r="F672" s="53" t="str">
        <f t="shared" si="97"/>
        <v/>
      </c>
      <c r="G672" s="53" t="str">
        <f t="shared" si="98"/>
        <v/>
      </c>
      <c r="H672" s="53" t="str">
        <f t="shared" si="91"/>
        <v/>
      </c>
      <c r="I672" s="53" t="str">
        <f t="shared" si="92"/>
        <v/>
      </c>
      <c r="J672" s="53" t="str">
        <f t="shared" si="93"/>
        <v/>
      </c>
    </row>
    <row r="673" spans="2:10">
      <c r="B673" s="5" t="str">
        <f t="shared" si="94"/>
        <v/>
      </c>
      <c r="C673" s="54" t="str">
        <f t="shared" si="95"/>
        <v/>
      </c>
      <c r="D673" s="53" t="str">
        <f t="shared" si="90"/>
        <v/>
      </c>
      <c r="E673" s="53" t="str">
        <f t="shared" si="96"/>
        <v/>
      </c>
      <c r="F673" s="53" t="str">
        <f t="shared" si="97"/>
        <v/>
      </c>
      <c r="G673" s="53" t="str">
        <f t="shared" si="98"/>
        <v/>
      </c>
      <c r="H673" s="53" t="str">
        <f t="shared" si="91"/>
        <v/>
      </c>
      <c r="I673" s="53" t="str">
        <f t="shared" si="92"/>
        <v/>
      </c>
      <c r="J673" s="53" t="str">
        <f t="shared" si="93"/>
        <v/>
      </c>
    </row>
    <row r="674" spans="2:10">
      <c r="B674" s="5" t="str">
        <f t="shared" si="94"/>
        <v/>
      </c>
      <c r="C674" s="54" t="str">
        <f t="shared" si="95"/>
        <v/>
      </c>
      <c r="D674" s="53" t="str">
        <f t="shared" si="90"/>
        <v/>
      </c>
      <c r="E674" s="53" t="str">
        <f t="shared" si="96"/>
        <v/>
      </c>
      <c r="F674" s="53" t="str">
        <f t="shared" si="97"/>
        <v/>
      </c>
      <c r="G674" s="53" t="str">
        <f t="shared" si="98"/>
        <v/>
      </c>
      <c r="H674" s="53" t="str">
        <f t="shared" si="91"/>
        <v/>
      </c>
      <c r="I674" s="53" t="str">
        <f t="shared" si="92"/>
        <v/>
      </c>
      <c r="J674" s="53" t="str">
        <f t="shared" si="93"/>
        <v/>
      </c>
    </row>
    <row r="675" spans="2:10">
      <c r="B675" s="5" t="str">
        <f t="shared" si="94"/>
        <v/>
      </c>
      <c r="C675" s="54" t="str">
        <f t="shared" si="95"/>
        <v/>
      </c>
      <c r="D675" s="53" t="str">
        <f t="shared" si="90"/>
        <v/>
      </c>
      <c r="E675" s="53" t="str">
        <f t="shared" si="96"/>
        <v/>
      </c>
      <c r="F675" s="53" t="str">
        <f t="shared" si="97"/>
        <v/>
      </c>
      <c r="G675" s="53" t="str">
        <f t="shared" si="98"/>
        <v/>
      </c>
      <c r="H675" s="53" t="str">
        <f t="shared" si="91"/>
        <v/>
      </c>
      <c r="I675" s="53" t="str">
        <f t="shared" si="92"/>
        <v/>
      </c>
      <c r="J675" s="53" t="str">
        <f t="shared" si="93"/>
        <v/>
      </c>
    </row>
    <row r="676" spans="2:10">
      <c r="B676" s="5" t="str">
        <f t="shared" si="94"/>
        <v/>
      </c>
      <c r="C676" s="54" t="str">
        <f t="shared" si="95"/>
        <v/>
      </c>
      <c r="D676" s="53" t="str">
        <f t="shared" si="90"/>
        <v/>
      </c>
      <c r="E676" s="53" t="str">
        <f t="shared" si="96"/>
        <v/>
      </c>
      <c r="F676" s="53" t="str">
        <f t="shared" si="97"/>
        <v/>
      </c>
      <c r="G676" s="53" t="str">
        <f t="shared" si="98"/>
        <v/>
      </c>
      <c r="H676" s="53" t="str">
        <f t="shared" si="91"/>
        <v/>
      </c>
      <c r="I676" s="53" t="str">
        <f t="shared" si="92"/>
        <v/>
      </c>
      <c r="J676" s="53" t="str">
        <f t="shared" si="93"/>
        <v/>
      </c>
    </row>
    <row r="677" spans="2:10">
      <c r="B677" s="5" t="str">
        <f t="shared" si="94"/>
        <v/>
      </c>
      <c r="C677" s="54" t="str">
        <f t="shared" si="95"/>
        <v/>
      </c>
      <c r="D677" s="53" t="str">
        <f t="shared" si="90"/>
        <v/>
      </c>
      <c r="E677" s="53" t="str">
        <f t="shared" si="96"/>
        <v/>
      </c>
      <c r="F677" s="53" t="str">
        <f t="shared" si="97"/>
        <v/>
      </c>
      <c r="G677" s="53" t="str">
        <f t="shared" si="98"/>
        <v/>
      </c>
      <c r="H677" s="53" t="str">
        <f t="shared" si="91"/>
        <v/>
      </c>
      <c r="I677" s="53" t="str">
        <f t="shared" si="92"/>
        <v/>
      </c>
      <c r="J677" s="53" t="str">
        <f t="shared" si="93"/>
        <v/>
      </c>
    </row>
    <row r="678" spans="2:10">
      <c r="B678" s="5" t="str">
        <f t="shared" si="94"/>
        <v/>
      </c>
      <c r="C678" s="54" t="str">
        <f t="shared" si="95"/>
        <v/>
      </c>
      <c r="D678" s="53" t="str">
        <f t="shared" si="90"/>
        <v/>
      </c>
      <c r="E678" s="53" t="str">
        <f t="shared" si="96"/>
        <v/>
      </c>
      <c r="F678" s="53" t="str">
        <f t="shared" si="97"/>
        <v/>
      </c>
      <c r="G678" s="53" t="str">
        <f t="shared" si="98"/>
        <v/>
      </c>
      <c r="H678" s="53" t="str">
        <f t="shared" si="91"/>
        <v/>
      </c>
      <c r="I678" s="53" t="str">
        <f t="shared" si="92"/>
        <v/>
      </c>
      <c r="J678" s="53" t="str">
        <f t="shared" si="93"/>
        <v/>
      </c>
    </row>
    <row r="679" spans="2:10">
      <c r="B679" s="5" t="str">
        <f t="shared" si="94"/>
        <v/>
      </c>
      <c r="C679" s="54" t="str">
        <f t="shared" si="95"/>
        <v/>
      </c>
      <c r="D679" s="53" t="str">
        <f t="shared" si="90"/>
        <v/>
      </c>
      <c r="E679" s="53" t="str">
        <f t="shared" si="96"/>
        <v/>
      </c>
      <c r="F679" s="53" t="str">
        <f t="shared" si="97"/>
        <v/>
      </c>
      <c r="G679" s="53" t="str">
        <f t="shared" si="98"/>
        <v/>
      </c>
      <c r="H679" s="53" t="str">
        <f t="shared" si="91"/>
        <v/>
      </c>
      <c r="I679" s="53" t="str">
        <f t="shared" si="92"/>
        <v/>
      </c>
      <c r="J679" s="53" t="str">
        <f t="shared" si="93"/>
        <v/>
      </c>
    </row>
    <row r="680" spans="2:10">
      <c r="B680" s="5" t="str">
        <f t="shared" si="94"/>
        <v/>
      </c>
      <c r="C680" s="54" t="str">
        <f t="shared" si="95"/>
        <v/>
      </c>
      <c r="D680" s="53" t="str">
        <f t="shared" si="90"/>
        <v/>
      </c>
      <c r="E680" s="53" t="str">
        <f t="shared" si="96"/>
        <v/>
      </c>
      <c r="F680" s="53" t="str">
        <f t="shared" si="97"/>
        <v/>
      </c>
      <c r="G680" s="53" t="str">
        <f t="shared" si="98"/>
        <v/>
      </c>
      <c r="H680" s="53" t="str">
        <f t="shared" si="91"/>
        <v/>
      </c>
      <c r="I680" s="53" t="str">
        <f t="shared" si="92"/>
        <v/>
      </c>
      <c r="J680" s="53" t="str">
        <f t="shared" si="93"/>
        <v/>
      </c>
    </row>
    <row r="681" spans="2:10">
      <c r="B681" s="5" t="str">
        <f t="shared" si="94"/>
        <v/>
      </c>
      <c r="C681" s="54" t="str">
        <f t="shared" si="95"/>
        <v/>
      </c>
      <c r="D681" s="53" t="str">
        <f t="shared" si="90"/>
        <v/>
      </c>
      <c r="E681" s="53" t="str">
        <f t="shared" si="96"/>
        <v/>
      </c>
      <c r="F681" s="53" t="str">
        <f t="shared" si="97"/>
        <v/>
      </c>
      <c r="G681" s="53" t="str">
        <f t="shared" si="98"/>
        <v/>
      </c>
      <c r="H681" s="53" t="str">
        <f t="shared" si="91"/>
        <v/>
      </c>
      <c r="I681" s="53" t="str">
        <f t="shared" si="92"/>
        <v/>
      </c>
      <c r="J681" s="53" t="str">
        <f t="shared" si="93"/>
        <v/>
      </c>
    </row>
    <row r="682" spans="2:10">
      <c r="B682" s="5" t="str">
        <f t="shared" si="94"/>
        <v/>
      </c>
      <c r="C682" s="54" t="str">
        <f t="shared" si="95"/>
        <v/>
      </c>
      <c r="D682" s="53" t="str">
        <f t="shared" si="90"/>
        <v/>
      </c>
      <c r="E682" s="53" t="str">
        <f t="shared" si="96"/>
        <v/>
      </c>
      <c r="F682" s="53" t="str">
        <f t="shared" si="97"/>
        <v/>
      </c>
      <c r="G682" s="53" t="str">
        <f t="shared" si="98"/>
        <v/>
      </c>
      <c r="H682" s="53" t="str">
        <f t="shared" si="91"/>
        <v/>
      </c>
      <c r="I682" s="53" t="str">
        <f t="shared" si="92"/>
        <v/>
      </c>
      <c r="J682" s="53" t="str">
        <f t="shared" si="93"/>
        <v/>
      </c>
    </row>
    <row r="683" spans="2:10">
      <c r="B683" s="5" t="str">
        <f t="shared" si="94"/>
        <v/>
      </c>
      <c r="C683" s="54" t="str">
        <f t="shared" si="95"/>
        <v/>
      </c>
      <c r="D683" s="53" t="str">
        <f t="shared" si="90"/>
        <v/>
      </c>
      <c r="E683" s="53" t="str">
        <f t="shared" si="96"/>
        <v/>
      </c>
      <c r="F683" s="53" t="str">
        <f t="shared" si="97"/>
        <v/>
      </c>
      <c r="G683" s="53" t="str">
        <f t="shared" si="98"/>
        <v/>
      </c>
      <c r="H683" s="53" t="str">
        <f t="shared" si="91"/>
        <v/>
      </c>
      <c r="I683" s="53" t="str">
        <f t="shared" si="92"/>
        <v/>
      </c>
      <c r="J683" s="53" t="str">
        <f t="shared" si="93"/>
        <v/>
      </c>
    </row>
    <row r="684" spans="2:10">
      <c r="B684" s="5" t="str">
        <f t="shared" si="94"/>
        <v/>
      </c>
      <c r="C684" s="54" t="str">
        <f t="shared" si="95"/>
        <v/>
      </c>
      <c r="D684" s="53" t="str">
        <f t="shared" si="90"/>
        <v/>
      </c>
      <c r="E684" s="53" t="str">
        <f t="shared" si="96"/>
        <v/>
      </c>
      <c r="F684" s="53" t="str">
        <f t="shared" si="97"/>
        <v/>
      </c>
      <c r="G684" s="53" t="str">
        <f t="shared" si="98"/>
        <v/>
      </c>
      <c r="H684" s="53" t="str">
        <f t="shared" si="91"/>
        <v/>
      </c>
      <c r="I684" s="53" t="str">
        <f t="shared" si="92"/>
        <v/>
      </c>
      <c r="J684" s="53" t="str">
        <f t="shared" si="93"/>
        <v/>
      </c>
    </row>
    <row r="685" spans="2:10">
      <c r="B685" s="5" t="str">
        <f t="shared" si="94"/>
        <v/>
      </c>
      <c r="C685" s="54" t="str">
        <f t="shared" si="95"/>
        <v/>
      </c>
      <c r="D685" s="53" t="str">
        <f t="shared" si="90"/>
        <v/>
      </c>
      <c r="E685" s="53" t="str">
        <f t="shared" si="96"/>
        <v/>
      </c>
      <c r="F685" s="53" t="str">
        <f t="shared" si="97"/>
        <v/>
      </c>
      <c r="G685" s="53" t="str">
        <f t="shared" si="98"/>
        <v/>
      </c>
      <c r="H685" s="53" t="str">
        <f t="shared" si="91"/>
        <v/>
      </c>
      <c r="I685" s="53" t="str">
        <f t="shared" si="92"/>
        <v/>
      </c>
      <c r="J685" s="53" t="str">
        <f t="shared" si="93"/>
        <v/>
      </c>
    </row>
    <row r="686" spans="2:10">
      <c r="B686" s="5" t="str">
        <f t="shared" si="94"/>
        <v/>
      </c>
      <c r="C686" s="54" t="str">
        <f t="shared" si="95"/>
        <v/>
      </c>
      <c r="D686" s="53" t="str">
        <f t="shared" si="90"/>
        <v/>
      </c>
      <c r="E686" s="53" t="str">
        <f t="shared" si="96"/>
        <v/>
      </c>
      <c r="F686" s="53" t="str">
        <f t="shared" si="97"/>
        <v/>
      </c>
      <c r="G686" s="53" t="str">
        <f t="shared" si="98"/>
        <v/>
      </c>
      <c r="H686" s="53" t="str">
        <f t="shared" si="91"/>
        <v/>
      </c>
      <c r="I686" s="53" t="str">
        <f t="shared" si="92"/>
        <v/>
      </c>
      <c r="J686" s="53" t="str">
        <f t="shared" si="93"/>
        <v/>
      </c>
    </row>
    <row r="687" spans="2:10">
      <c r="B687" s="5" t="str">
        <f t="shared" si="94"/>
        <v/>
      </c>
      <c r="C687" s="54" t="str">
        <f t="shared" si="95"/>
        <v/>
      </c>
      <c r="D687" s="53" t="str">
        <f t="shared" si="90"/>
        <v/>
      </c>
      <c r="E687" s="53" t="str">
        <f t="shared" si="96"/>
        <v/>
      </c>
      <c r="F687" s="53" t="str">
        <f t="shared" si="97"/>
        <v/>
      </c>
      <c r="G687" s="53" t="str">
        <f t="shared" si="98"/>
        <v/>
      </c>
      <c r="H687" s="53" t="str">
        <f t="shared" si="91"/>
        <v/>
      </c>
      <c r="I687" s="53" t="str">
        <f t="shared" si="92"/>
        <v/>
      </c>
      <c r="J687" s="53" t="str">
        <f t="shared" si="93"/>
        <v/>
      </c>
    </row>
    <row r="688" spans="2:10">
      <c r="B688" s="5" t="str">
        <f t="shared" si="94"/>
        <v/>
      </c>
      <c r="C688" s="54" t="str">
        <f t="shared" si="95"/>
        <v/>
      </c>
      <c r="D688" s="53" t="str">
        <f t="shared" si="90"/>
        <v/>
      </c>
      <c r="E688" s="53" t="str">
        <f t="shared" si="96"/>
        <v/>
      </c>
      <c r="F688" s="53" t="str">
        <f t="shared" si="97"/>
        <v/>
      </c>
      <c r="G688" s="53" t="str">
        <f t="shared" si="98"/>
        <v/>
      </c>
      <c r="H688" s="53" t="str">
        <f t="shared" si="91"/>
        <v/>
      </c>
      <c r="I688" s="53" t="str">
        <f t="shared" si="92"/>
        <v/>
      </c>
      <c r="J688" s="53" t="str">
        <f t="shared" si="93"/>
        <v/>
      </c>
    </row>
    <row r="689" spans="2:10">
      <c r="B689" s="5" t="str">
        <f t="shared" si="94"/>
        <v/>
      </c>
      <c r="C689" s="54" t="str">
        <f t="shared" si="95"/>
        <v/>
      </c>
      <c r="D689" s="53" t="str">
        <f t="shared" si="90"/>
        <v/>
      </c>
      <c r="E689" s="53" t="str">
        <f t="shared" si="96"/>
        <v/>
      </c>
      <c r="F689" s="53" t="str">
        <f t="shared" si="97"/>
        <v/>
      </c>
      <c r="G689" s="53" t="str">
        <f t="shared" si="98"/>
        <v/>
      </c>
      <c r="H689" s="53" t="str">
        <f t="shared" si="91"/>
        <v/>
      </c>
      <c r="I689" s="53" t="str">
        <f t="shared" si="92"/>
        <v/>
      </c>
      <c r="J689" s="53" t="str">
        <f t="shared" si="93"/>
        <v/>
      </c>
    </row>
    <row r="690" spans="2:10">
      <c r="B690" s="5" t="str">
        <f t="shared" si="94"/>
        <v/>
      </c>
      <c r="C690" s="54" t="str">
        <f t="shared" si="95"/>
        <v/>
      </c>
      <c r="D690" s="53" t="str">
        <f t="shared" si="90"/>
        <v/>
      </c>
      <c r="E690" s="53" t="str">
        <f t="shared" si="96"/>
        <v/>
      </c>
      <c r="F690" s="53" t="str">
        <f t="shared" si="97"/>
        <v/>
      </c>
      <c r="G690" s="53" t="str">
        <f t="shared" si="98"/>
        <v/>
      </c>
      <c r="H690" s="53" t="str">
        <f t="shared" si="91"/>
        <v/>
      </c>
      <c r="I690" s="53" t="str">
        <f t="shared" si="92"/>
        <v/>
      </c>
      <c r="J690" s="53" t="str">
        <f t="shared" si="93"/>
        <v/>
      </c>
    </row>
    <row r="691" spans="2:10">
      <c r="B691" s="5" t="str">
        <f t="shared" si="94"/>
        <v/>
      </c>
      <c r="C691" s="54" t="str">
        <f t="shared" si="95"/>
        <v/>
      </c>
      <c r="D691" s="53" t="str">
        <f t="shared" si="90"/>
        <v/>
      </c>
      <c r="E691" s="53" t="str">
        <f t="shared" si="96"/>
        <v/>
      </c>
      <c r="F691" s="53" t="str">
        <f t="shared" si="97"/>
        <v/>
      </c>
      <c r="G691" s="53" t="str">
        <f t="shared" si="98"/>
        <v/>
      </c>
      <c r="H691" s="53" t="str">
        <f t="shared" si="91"/>
        <v/>
      </c>
      <c r="I691" s="53" t="str">
        <f t="shared" si="92"/>
        <v/>
      </c>
      <c r="J691" s="53" t="str">
        <f t="shared" si="93"/>
        <v/>
      </c>
    </row>
    <row r="692" spans="2:10">
      <c r="B692" s="5" t="str">
        <f t="shared" si="94"/>
        <v/>
      </c>
      <c r="C692" s="54" t="str">
        <f t="shared" si="95"/>
        <v/>
      </c>
      <c r="D692" s="53" t="str">
        <f t="shared" si="90"/>
        <v/>
      </c>
      <c r="E692" s="53" t="str">
        <f t="shared" si="96"/>
        <v/>
      </c>
      <c r="F692" s="53" t="str">
        <f t="shared" si="97"/>
        <v/>
      </c>
      <c r="G692" s="53" t="str">
        <f t="shared" si="98"/>
        <v/>
      </c>
      <c r="H692" s="53" t="str">
        <f t="shared" si="91"/>
        <v/>
      </c>
      <c r="I692" s="53" t="str">
        <f t="shared" si="92"/>
        <v/>
      </c>
      <c r="J692" s="53" t="str">
        <f t="shared" si="93"/>
        <v/>
      </c>
    </row>
    <row r="693" spans="2:10">
      <c r="B693" s="5" t="str">
        <f t="shared" si="94"/>
        <v/>
      </c>
      <c r="C693" s="54" t="str">
        <f t="shared" si="95"/>
        <v/>
      </c>
      <c r="D693" s="53" t="str">
        <f t="shared" si="90"/>
        <v/>
      </c>
      <c r="E693" s="53" t="str">
        <f t="shared" si="96"/>
        <v/>
      </c>
      <c r="F693" s="53" t="str">
        <f t="shared" si="97"/>
        <v/>
      </c>
      <c r="G693" s="53" t="str">
        <f t="shared" si="98"/>
        <v/>
      </c>
      <c r="H693" s="53" t="str">
        <f t="shared" si="91"/>
        <v/>
      </c>
      <c r="I693" s="53" t="str">
        <f t="shared" si="92"/>
        <v/>
      </c>
      <c r="J693" s="53" t="str">
        <f t="shared" si="93"/>
        <v/>
      </c>
    </row>
    <row r="694" spans="2:10">
      <c r="B694" s="5" t="str">
        <f t="shared" si="94"/>
        <v/>
      </c>
      <c r="C694" s="54" t="str">
        <f t="shared" si="95"/>
        <v/>
      </c>
      <c r="D694" s="53" t="str">
        <f t="shared" si="90"/>
        <v/>
      </c>
      <c r="E694" s="53" t="str">
        <f t="shared" si="96"/>
        <v/>
      </c>
      <c r="F694" s="53" t="str">
        <f t="shared" si="97"/>
        <v/>
      </c>
      <c r="G694" s="53" t="str">
        <f t="shared" si="98"/>
        <v/>
      </c>
      <c r="H694" s="53" t="str">
        <f t="shared" si="91"/>
        <v/>
      </c>
      <c r="I694" s="53" t="str">
        <f t="shared" si="92"/>
        <v/>
      </c>
      <c r="J694" s="53" t="str">
        <f t="shared" si="93"/>
        <v/>
      </c>
    </row>
    <row r="695" spans="2:10">
      <c r="B695" s="5" t="str">
        <f t="shared" si="94"/>
        <v/>
      </c>
      <c r="C695" s="54" t="str">
        <f t="shared" si="95"/>
        <v/>
      </c>
      <c r="D695" s="53" t="str">
        <f t="shared" si="90"/>
        <v/>
      </c>
      <c r="E695" s="53" t="str">
        <f t="shared" si="96"/>
        <v/>
      </c>
      <c r="F695" s="53" t="str">
        <f t="shared" si="97"/>
        <v/>
      </c>
      <c r="G695" s="53" t="str">
        <f t="shared" si="98"/>
        <v/>
      </c>
      <c r="H695" s="53" t="str">
        <f t="shared" si="91"/>
        <v/>
      </c>
      <c r="I695" s="53" t="str">
        <f t="shared" si="92"/>
        <v/>
      </c>
      <c r="J695" s="53" t="str">
        <f t="shared" si="93"/>
        <v/>
      </c>
    </row>
    <row r="696" spans="2:10">
      <c r="B696" s="5" t="str">
        <f t="shared" si="94"/>
        <v/>
      </c>
      <c r="C696" s="54" t="str">
        <f t="shared" si="95"/>
        <v/>
      </c>
      <c r="D696" s="53" t="str">
        <f t="shared" si="90"/>
        <v/>
      </c>
      <c r="E696" s="53" t="str">
        <f t="shared" si="96"/>
        <v/>
      </c>
      <c r="F696" s="53" t="str">
        <f t="shared" si="97"/>
        <v/>
      </c>
      <c r="G696" s="53" t="str">
        <f t="shared" si="98"/>
        <v/>
      </c>
      <c r="H696" s="53" t="str">
        <f t="shared" si="91"/>
        <v/>
      </c>
      <c r="I696" s="53" t="str">
        <f t="shared" si="92"/>
        <v/>
      </c>
      <c r="J696" s="53" t="str">
        <f t="shared" si="93"/>
        <v/>
      </c>
    </row>
    <row r="697" spans="2:10">
      <c r="B697" s="5" t="str">
        <f t="shared" si="94"/>
        <v/>
      </c>
      <c r="C697" s="54" t="str">
        <f t="shared" si="95"/>
        <v/>
      </c>
      <c r="D697" s="53" t="str">
        <f t="shared" si="90"/>
        <v/>
      </c>
      <c r="E697" s="53" t="str">
        <f t="shared" si="96"/>
        <v/>
      </c>
      <c r="F697" s="53" t="str">
        <f t="shared" si="97"/>
        <v/>
      </c>
      <c r="G697" s="53" t="str">
        <f t="shared" si="98"/>
        <v/>
      </c>
      <c r="H697" s="53" t="str">
        <f t="shared" si="91"/>
        <v/>
      </c>
      <c r="I697" s="53" t="str">
        <f t="shared" si="92"/>
        <v/>
      </c>
      <c r="J697" s="53" t="str">
        <f t="shared" si="93"/>
        <v/>
      </c>
    </row>
    <row r="698" spans="2:10">
      <c r="B698" s="5" t="str">
        <f t="shared" si="94"/>
        <v/>
      </c>
      <c r="C698" s="54" t="str">
        <f t="shared" si="95"/>
        <v/>
      </c>
      <c r="D698" s="53" t="str">
        <f t="shared" si="90"/>
        <v/>
      </c>
      <c r="E698" s="53" t="str">
        <f t="shared" si="96"/>
        <v/>
      </c>
      <c r="F698" s="53" t="str">
        <f t="shared" si="97"/>
        <v/>
      </c>
      <c r="G698" s="53" t="str">
        <f t="shared" si="98"/>
        <v/>
      </c>
      <c r="H698" s="53" t="str">
        <f t="shared" si="91"/>
        <v/>
      </c>
      <c r="I698" s="53" t="str">
        <f t="shared" si="92"/>
        <v/>
      </c>
      <c r="J698" s="53" t="str">
        <f t="shared" si="93"/>
        <v/>
      </c>
    </row>
    <row r="699" spans="2:10">
      <c r="B699" s="5" t="str">
        <f t="shared" si="94"/>
        <v/>
      </c>
      <c r="C699" s="54" t="str">
        <f t="shared" si="95"/>
        <v/>
      </c>
      <c r="D699" s="53" t="str">
        <f t="shared" si="90"/>
        <v/>
      </c>
      <c r="E699" s="53" t="str">
        <f t="shared" si="96"/>
        <v/>
      </c>
      <c r="F699" s="53" t="str">
        <f t="shared" si="97"/>
        <v/>
      </c>
      <c r="G699" s="53" t="str">
        <f t="shared" si="98"/>
        <v/>
      </c>
      <c r="H699" s="53" t="str">
        <f t="shared" si="91"/>
        <v/>
      </c>
      <c r="I699" s="53" t="str">
        <f t="shared" si="92"/>
        <v/>
      </c>
      <c r="J699" s="53" t="str">
        <f t="shared" si="93"/>
        <v/>
      </c>
    </row>
    <row r="700" spans="2:10">
      <c r="B700" s="5" t="str">
        <f t="shared" si="94"/>
        <v/>
      </c>
      <c r="C700" s="54" t="str">
        <f t="shared" si="95"/>
        <v/>
      </c>
      <c r="D700" s="53" t="str">
        <f t="shared" si="90"/>
        <v/>
      </c>
      <c r="E700" s="53" t="str">
        <f t="shared" si="96"/>
        <v/>
      </c>
      <c r="F700" s="53" t="str">
        <f t="shared" si="97"/>
        <v/>
      </c>
      <c r="G700" s="53" t="str">
        <f t="shared" si="98"/>
        <v/>
      </c>
      <c r="H700" s="53" t="str">
        <f t="shared" si="91"/>
        <v/>
      </c>
      <c r="I700" s="53" t="str">
        <f t="shared" si="92"/>
        <v/>
      </c>
      <c r="J700" s="53" t="str">
        <f t="shared" si="93"/>
        <v/>
      </c>
    </row>
    <row r="701" spans="2:10">
      <c r="B701" s="5" t="str">
        <f t="shared" si="94"/>
        <v/>
      </c>
      <c r="C701" s="54" t="str">
        <f t="shared" si="95"/>
        <v/>
      </c>
      <c r="D701" s="53" t="str">
        <f t="shared" si="90"/>
        <v/>
      </c>
      <c r="E701" s="53" t="str">
        <f t="shared" si="96"/>
        <v/>
      </c>
      <c r="F701" s="53" t="str">
        <f t="shared" si="97"/>
        <v/>
      </c>
      <c r="G701" s="53" t="str">
        <f t="shared" si="98"/>
        <v/>
      </c>
      <c r="H701" s="53" t="str">
        <f t="shared" si="91"/>
        <v/>
      </c>
      <c r="I701" s="53" t="str">
        <f t="shared" si="92"/>
        <v/>
      </c>
      <c r="J701" s="53" t="str">
        <f t="shared" si="93"/>
        <v/>
      </c>
    </row>
    <row r="702" spans="2:10">
      <c r="B702" s="5" t="str">
        <f t="shared" si="94"/>
        <v/>
      </c>
      <c r="C702" s="54" t="str">
        <f t="shared" si="95"/>
        <v/>
      </c>
      <c r="D702" s="53" t="str">
        <f t="shared" si="90"/>
        <v/>
      </c>
      <c r="E702" s="53" t="str">
        <f t="shared" si="96"/>
        <v/>
      </c>
      <c r="F702" s="53" t="str">
        <f t="shared" si="97"/>
        <v/>
      </c>
      <c r="G702" s="53" t="str">
        <f t="shared" si="98"/>
        <v/>
      </c>
      <c r="H702" s="53" t="str">
        <f t="shared" si="91"/>
        <v/>
      </c>
      <c r="I702" s="53" t="str">
        <f t="shared" si="92"/>
        <v/>
      </c>
      <c r="J702" s="53" t="str">
        <f t="shared" si="93"/>
        <v/>
      </c>
    </row>
    <row r="703" spans="2:10">
      <c r="B703" s="5" t="str">
        <f t="shared" si="94"/>
        <v/>
      </c>
      <c r="C703" s="54" t="str">
        <f t="shared" si="95"/>
        <v/>
      </c>
      <c r="D703" s="53" t="str">
        <f t="shared" si="90"/>
        <v/>
      </c>
      <c r="E703" s="53" t="str">
        <f t="shared" si="96"/>
        <v/>
      </c>
      <c r="F703" s="53" t="str">
        <f t="shared" si="97"/>
        <v/>
      </c>
      <c r="G703" s="53" t="str">
        <f t="shared" si="98"/>
        <v/>
      </c>
      <c r="H703" s="53" t="str">
        <f t="shared" si="91"/>
        <v/>
      </c>
      <c r="I703" s="53" t="str">
        <f t="shared" si="92"/>
        <v/>
      </c>
      <c r="J703" s="53" t="str">
        <f t="shared" si="93"/>
        <v/>
      </c>
    </row>
    <row r="704" spans="2:10">
      <c r="B704" s="5" t="str">
        <f t="shared" si="94"/>
        <v/>
      </c>
      <c r="C704" s="54" t="str">
        <f t="shared" si="95"/>
        <v/>
      </c>
      <c r="D704" s="53" t="str">
        <f t="shared" si="90"/>
        <v/>
      </c>
      <c r="E704" s="53" t="str">
        <f t="shared" si="96"/>
        <v/>
      </c>
      <c r="F704" s="53" t="str">
        <f t="shared" si="97"/>
        <v/>
      </c>
      <c r="G704" s="53" t="str">
        <f t="shared" si="98"/>
        <v/>
      </c>
      <c r="H704" s="53" t="str">
        <f t="shared" si="91"/>
        <v/>
      </c>
      <c r="I704" s="53" t="str">
        <f t="shared" si="92"/>
        <v/>
      </c>
      <c r="J704" s="53" t="str">
        <f t="shared" si="93"/>
        <v/>
      </c>
    </row>
    <row r="705" spans="2:10">
      <c r="B705" s="5" t="str">
        <f t="shared" si="94"/>
        <v/>
      </c>
      <c r="C705" s="54" t="str">
        <f t="shared" si="95"/>
        <v/>
      </c>
      <c r="D705" s="53" t="str">
        <f t="shared" si="90"/>
        <v/>
      </c>
      <c r="E705" s="53" t="str">
        <f t="shared" si="96"/>
        <v/>
      </c>
      <c r="F705" s="53" t="str">
        <f t="shared" si="97"/>
        <v/>
      </c>
      <c r="G705" s="53" t="str">
        <f t="shared" si="98"/>
        <v/>
      </c>
      <c r="H705" s="53" t="str">
        <f t="shared" si="91"/>
        <v/>
      </c>
      <c r="I705" s="53" t="str">
        <f t="shared" si="92"/>
        <v/>
      </c>
      <c r="J705" s="53" t="str">
        <f t="shared" si="93"/>
        <v/>
      </c>
    </row>
    <row r="706" spans="2:10">
      <c r="B706" s="5" t="str">
        <f t="shared" si="94"/>
        <v/>
      </c>
      <c r="C706" s="54" t="str">
        <f t="shared" si="95"/>
        <v/>
      </c>
      <c r="D706" s="53" t="str">
        <f t="shared" si="90"/>
        <v/>
      </c>
      <c r="E706" s="53" t="str">
        <f t="shared" si="96"/>
        <v/>
      </c>
      <c r="F706" s="53" t="str">
        <f t="shared" si="97"/>
        <v/>
      </c>
      <c r="G706" s="53" t="str">
        <f t="shared" si="98"/>
        <v/>
      </c>
      <c r="H706" s="53" t="str">
        <f t="shared" si="91"/>
        <v/>
      </c>
      <c r="I706" s="53" t="str">
        <f t="shared" si="92"/>
        <v/>
      </c>
      <c r="J706" s="53" t="str">
        <f t="shared" si="93"/>
        <v/>
      </c>
    </row>
    <row r="707" spans="2:10">
      <c r="B707" s="5" t="str">
        <f t="shared" si="94"/>
        <v/>
      </c>
      <c r="C707" s="54" t="str">
        <f t="shared" si="95"/>
        <v/>
      </c>
      <c r="D707" s="53" t="str">
        <f t="shared" si="90"/>
        <v/>
      </c>
      <c r="E707" s="53" t="str">
        <f t="shared" si="96"/>
        <v/>
      </c>
      <c r="F707" s="53" t="str">
        <f t="shared" si="97"/>
        <v/>
      </c>
      <c r="G707" s="53" t="str">
        <f t="shared" si="98"/>
        <v/>
      </c>
      <c r="H707" s="53" t="str">
        <f t="shared" si="91"/>
        <v/>
      </c>
      <c r="I707" s="53" t="str">
        <f t="shared" si="92"/>
        <v/>
      </c>
      <c r="J707" s="53" t="str">
        <f t="shared" si="93"/>
        <v/>
      </c>
    </row>
    <row r="708" spans="2:10">
      <c r="B708" s="5" t="str">
        <f t="shared" si="94"/>
        <v/>
      </c>
      <c r="C708" s="54" t="str">
        <f t="shared" si="95"/>
        <v/>
      </c>
      <c r="D708" s="53" t="str">
        <f t="shared" si="90"/>
        <v/>
      </c>
      <c r="E708" s="53" t="str">
        <f t="shared" si="96"/>
        <v/>
      </c>
      <c r="F708" s="53" t="str">
        <f t="shared" si="97"/>
        <v/>
      </c>
      <c r="G708" s="53" t="str">
        <f t="shared" si="98"/>
        <v/>
      </c>
      <c r="H708" s="53" t="str">
        <f t="shared" si="91"/>
        <v/>
      </c>
      <c r="I708" s="53" t="str">
        <f t="shared" si="92"/>
        <v/>
      </c>
      <c r="J708" s="53" t="str">
        <f t="shared" si="93"/>
        <v/>
      </c>
    </row>
    <row r="709" spans="2:10">
      <c r="B709" s="5" t="str">
        <f t="shared" si="94"/>
        <v/>
      </c>
      <c r="C709" s="54" t="str">
        <f t="shared" si="95"/>
        <v/>
      </c>
      <c r="D709" s="53" t="str">
        <f t="shared" si="90"/>
        <v/>
      </c>
      <c r="E709" s="53" t="str">
        <f t="shared" si="96"/>
        <v/>
      </c>
      <c r="F709" s="53" t="str">
        <f t="shared" si="97"/>
        <v/>
      </c>
      <c r="G709" s="53" t="str">
        <f t="shared" si="98"/>
        <v/>
      </c>
      <c r="H709" s="53" t="str">
        <f t="shared" si="91"/>
        <v/>
      </c>
      <c r="I709" s="53" t="str">
        <f t="shared" si="92"/>
        <v/>
      </c>
      <c r="J709" s="53" t="str">
        <f t="shared" si="93"/>
        <v/>
      </c>
    </row>
    <row r="710" spans="2:10">
      <c r="B710" s="5" t="str">
        <f t="shared" si="94"/>
        <v/>
      </c>
      <c r="C710" s="54" t="str">
        <f t="shared" si="95"/>
        <v/>
      </c>
      <c r="D710" s="53" t="str">
        <f t="shared" si="90"/>
        <v/>
      </c>
      <c r="E710" s="53" t="str">
        <f t="shared" si="96"/>
        <v/>
      </c>
      <c r="F710" s="53" t="str">
        <f t="shared" si="97"/>
        <v/>
      </c>
      <c r="G710" s="53" t="str">
        <f t="shared" si="98"/>
        <v/>
      </c>
      <c r="H710" s="53" t="str">
        <f t="shared" si="91"/>
        <v/>
      </c>
      <c r="I710" s="53" t="str">
        <f t="shared" si="92"/>
        <v/>
      </c>
      <c r="J710" s="53" t="str">
        <f t="shared" si="93"/>
        <v/>
      </c>
    </row>
    <row r="711" spans="2:10">
      <c r="B711" s="5" t="str">
        <f t="shared" si="94"/>
        <v/>
      </c>
      <c r="C711" s="54" t="str">
        <f t="shared" si="95"/>
        <v/>
      </c>
      <c r="D711" s="53" t="str">
        <f t="shared" si="90"/>
        <v/>
      </c>
      <c r="E711" s="53" t="str">
        <f t="shared" si="96"/>
        <v/>
      </c>
      <c r="F711" s="53" t="str">
        <f t="shared" si="97"/>
        <v/>
      </c>
      <c r="G711" s="53" t="str">
        <f t="shared" si="98"/>
        <v/>
      </c>
      <c r="H711" s="53" t="str">
        <f t="shared" si="91"/>
        <v/>
      </c>
      <c r="I711" s="53" t="str">
        <f t="shared" si="92"/>
        <v/>
      </c>
      <c r="J711" s="53" t="str">
        <f t="shared" si="93"/>
        <v/>
      </c>
    </row>
    <row r="712" spans="2:10">
      <c r="B712" s="5" t="str">
        <f t="shared" si="94"/>
        <v/>
      </c>
      <c r="C712" s="54" t="str">
        <f t="shared" si="95"/>
        <v/>
      </c>
      <c r="D712" s="53" t="str">
        <f t="shared" si="90"/>
        <v/>
      </c>
      <c r="E712" s="53" t="str">
        <f t="shared" si="96"/>
        <v/>
      </c>
      <c r="F712" s="53" t="str">
        <f t="shared" si="97"/>
        <v/>
      </c>
      <c r="G712" s="53" t="str">
        <f t="shared" si="98"/>
        <v/>
      </c>
      <c r="H712" s="53" t="str">
        <f t="shared" si="91"/>
        <v/>
      </c>
      <c r="I712" s="53" t="str">
        <f t="shared" si="92"/>
        <v/>
      </c>
      <c r="J712" s="53" t="str">
        <f t="shared" si="93"/>
        <v/>
      </c>
    </row>
    <row r="713" spans="2:10">
      <c r="B713" s="5" t="str">
        <f t="shared" si="94"/>
        <v/>
      </c>
      <c r="C713" s="54" t="str">
        <f t="shared" si="95"/>
        <v/>
      </c>
      <c r="D713" s="53" t="str">
        <f t="shared" si="90"/>
        <v/>
      </c>
      <c r="E713" s="53" t="str">
        <f t="shared" si="96"/>
        <v/>
      </c>
      <c r="F713" s="53" t="str">
        <f t="shared" si="97"/>
        <v/>
      </c>
      <c r="G713" s="53" t="str">
        <f t="shared" si="98"/>
        <v/>
      </c>
      <c r="H713" s="53" t="str">
        <f t="shared" si="91"/>
        <v/>
      </c>
      <c r="I713" s="53" t="str">
        <f t="shared" si="92"/>
        <v/>
      </c>
      <c r="J713" s="53" t="str">
        <f t="shared" si="93"/>
        <v/>
      </c>
    </row>
    <row r="714" spans="2:10">
      <c r="B714" s="5" t="str">
        <f t="shared" si="94"/>
        <v/>
      </c>
      <c r="C714" s="54" t="str">
        <f t="shared" si="95"/>
        <v/>
      </c>
      <c r="D714" s="53" t="str">
        <f t="shared" si="90"/>
        <v/>
      </c>
      <c r="E714" s="53" t="str">
        <f t="shared" si="96"/>
        <v/>
      </c>
      <c r="F714" s="53" t="str">
        <f t="shared" si="97"/>
        <v/>
      </c>
      <c r="G714" s="53" t="str">
        <f t="shared" si="98"/>
        <v/>
      </c>
      <c r="H714" s="53" t="str">
        <f t="shared" si="91"/>
        <v/>
      </c>
      <c r="I714" s="53" t="str">
        <f t="shared" si="92"/>
        <v/>
      </c>
      <c r="J714" s="53" t="str">
        <f t="shared" si="93"/>
        <v/>
      </c>
    </row>
    <row r="715" spans="2:10">
      <c r="B715" s="5" t="str">
        <f t="shared" si="94"/>
        <v/>
      </c>
      <c r="C715" s="54" t="str">
        <f t="shared" si="95"/>
        <v/>
      </c>
      <c r="D715" s="53" t="str">
        <f t="shared" si="90"/>
        <v/>
      </c>
      <c r="E715" s="53" t="str">
        <f t="shared" si="96"/>
        <v/>
      </c>
      <c r="F715" s="53" t="str">
        <f t="shared" si="97"/>
        <v/>
      </c>
      <c r="G715" s="53" t="str">
        <f t="shared" si="98"/>
        <v/>
      </c>
      <c r="H715" s="53" t="str">
        <f t="shared" si="91"/>
        <v/>
      </c>
      <c r="I715" s="53" t="str">
        <f t="shared" si="92"/>
        <v/>
      </c>
      <c r="J715" s="53" t="str">
        <f t="shared" si="93"/>
        <v/>
      </c>
    </row>
    <row r="716" spans="2:10">
      <c r="B716" s="5" t="str">
        <f t="shared" si="94"/>
        <v/>
      </c>
      <c r="C716" s="54" t="str">
        <f t="shared" si="95"/>
        <v/>
      </c>
      <c r="D716" s="53" t="str">
        <f t="shared" si="90"/>
        <v/>
      </c>
      <c r="E716" s="53" t="str">
        <f t="shared" si="96"/>
        <v/>
      </c>
      <c r="F716" s="53" t="str">
        <f t="shared" si="97"/>
        <v/>
      </c>
      <c r="G716" s="53" t="str">
        <f t="shared" si="98"/>
        <v/>
      </c>
      <c r="H716" s="53" t="str">
        <f t="shared" si="91"/>
        <v/>
      </c>
      <c r="I716" s="53" t="str">
        <f t="shared" si="92"/>
        <v/>
      </c>
      <c r="J716" s="53" t="str">
        <f t="shared" si="93"/>
        <v/>
      </c>
    </row>
    <row r="717" spans="2:10">
      <c r="B717" s="5" t="str">
        <f t="shared" si="94"/>
        <v/>
      </c>
      <c r="C717" s="54" t="str">
        <f t="shared" si="95"/>
        <v/>
      </c>
      <c r="D717" s="53" t="str">
        <f t="shared" si="90"/>
        <v/>
      </c>
      <c r="E717" s="53" t="str">
        <f t="shared" si="96"/>
        <v/>
      </c>
      <c r="F717" s="53" t="str">
        <f t="shared" si="97"/>
        <v/>
      </c>
      <c r="G717" s="53" t="str">
        <f t="shared" si="98"/>
        <v/>
      </c>
      <c r="H717" s="53" t="str">
        <f t="shared" si="91"/>
        <v/>
      </c>
      <c r="I717" s="53" t="str">
        <f t="shared" si="92"/>
        <v/>
      </c>
      <c r="J717" s="53" t="str">
        <f t="shared" si="93"/>
        <v/>
      </c>
    </row>
    <row r="718" spans="2:10">
      <c r="B718" s="5" t="str">
        <f t="shared" si="94"/>
        <v/>
      </c>
      <c r="C718" s="54" t="str">
        <f t="shared" si="95"/>
        <v/>
      </c>
      <c r="D718" s="53" t="str">
        <f t="shared" si="90"/>
        <v/>
      </c>
      <c r="E718" s="53" t="str">
        <f t="shared" si="96"/>
        <v/>
      </c>
      <c r="F718" s="53" t="str">
        <f t="shared" si="97"/>
        <v/>
      </c>
      <c r="G718" s="53" t="str">
        <f t="shared" si="98"/>
        <v/>
      </c>
      <c r="H718" s="53" t="str">
        <f t="shared" si="91"/>
        <v/>
      </c>
      <c r="I718" s="53" t="str">
        <f t="shared" si="92"/>
        <v/>
      </c>
      <c r="J718" s="53" t="str">
        <f t="shared" si="93"/>
        <v/>
      </c>
    </row>
    <row r="719" spans="2:10">
      <c r="B719" s="5" t="str">
        <f t="shared" si="94"/>
        <v/>
      </c>
      <c r="C719" s="54" t="str">
        <f t="shared" si="95"/>
        <v/>
      </c>
      <c r="D719" s="53" t="str">
        <f t="shared" si="90"/>
        <v/>
      </c>
      <c r="E719" s="53" t="str">
        <f t="shared" si="96"/>
        <v/>
      </c>
      <c r="F719" s="53" t="str">
        <f t="shared" si="97"/>
        <v/>
      </c>
      <c r="G719" s="53" t="str">
        <f t="shared" si="98"/>
        <v/>
      </c>
      <c r="H719" s="53" t="str">
        <f t="shared" si="91"/>
        <v/>
      </c>
      <c r="I719" s="53" t="str">
        <f t="shared" si="92"/>
        <v/>
      </c>
      <c r="J719" s="53" t="str">
        <f t="shared" si="93"/>
        <v/>
      </c>
    </row>
    <row r="720" spans="2:10">
      <c r="B720" s="5" t="str">
        <f t="shared" si="94"/>
        <v/>
      </c>
      <c r="C720" s="54" t="str">
        <f t="shared" si="95"/>
        <v/>
      </c>
      <c r="D720" s="53" t="str">
        <f t="shared" si="90"/>
        <v/>
      </c>
      <c r="E720" s="53" t="str">
        <f t="shared" si="96"/>
        <v/>
      </c>
      <c r="F720" s="53" t="str">
        <f t="shared" si="97"/>
        <v/>
      </c>
      <c r="G720" s="53" t="str">
        <f t="shared" si="98"/>
        <v/>
      </c>
      <c r="H720" s="53" t="str">
        <f t="shared" si="91"/>
        <v/>
      </c>
      <c r="I720" s="53" t="str">
        <f t="shared" si="92"/>
        <v/>
      </c>
      <c r="J720" s="53" t="str">
        <f t="shared" si="93"/>
        <v/>
      </c>
    </row>
    <row r="721" spans="2:10">
      <c r="B721" s="5" t="str">
        <f t="shared" si="94"/>
        <v/>
      </c>
      <c r="C721" s="54" t="str">
        <f t="shared" si="95"/>
        <v/>
      </c>
      <c r="D721" s="53" t="str">
        <f t="shared" si="90"/>
        <v/>
      </c>
      <c r="E721" s="53" t="str">
        <f t="shared" si="96"/>
        <v/>
      </c>
      <c r="F721" s="53" t="str">
        <f t="shared" si="97"/>
        <v/>
      </c>
      <c r="G721" s="53" t="str">
        <f t="shared" si="98"/>
        <v/>
      </c>
      <c r="H721" s="53" t="str">
        <f t="shared" si="91"/>
        <v/>
      </c>
      <c r="I721" s="53" t="str">
        <f t="shared" si="92"/>
        <v/>
      </c>
      <c r="J721" s="53" t="str">
        <f t="shared" si="93"/>
        <v/>
      </c>
    </row>
    <row r="722" spans="2:10">
      <c r="B722" s="5" t="str">
        <f t="shared" si="94"/>
        <v/>
      </c>
      <c r="C722" s="54" t="str">
        <f t="shared" si="95"/>
        <v/>
      </c>
      <c r="D722" s="53" t="str">
        <f t="shared" si="90"/>
        <v/>
      </c>
      <c r="E722" s="53" t="str">
        <f t="shared" si="96"/>
        <v/>
      </c>
      <c r="F722" s="53" t="str">
        <f t="shared" si="97"/>
        <v/>
      </c>
      <c r="G722" s="53" t="str">
        <f t="shared" si="98"/>
        <v/>
      </c>
      <c r="H722" s="53" t="str">
        <f t="shared" si="91"/>
        <v/>
      </c>
      <c r="I722" s="53" t="str">
        <f t="shared" si="92"/>
        <v/>
      </c>
      <c r="J722" s="53" t="str">
        <f t="shared" si="93"/>
        <v/>
      </c>
    </row>
    <row r="723" spans="2:10">
      <c r="B723" s="5" t="str">
        <f t="shared" si="94"/>
        <v/>
      </c>
      <c r="C723" s="54" t="str">
        <f t="shared" si="95"/>
        <v/>
      </c>
      <c r="D723" s="53" t="str">
        <f t="shared" si="90"/>
        <v/>
      </c>
      <c r="E723" s="53" t="str">
        <f t="shared" si="96"/>
        <v/>
      </c>
      <c r="F723" s="53" t="str">
        <f t="shared" si="97"/>
        <v/>
      </c>
      <c r="G723" s="53" t="str">
        <f t="shared" si="98"/>
        <v/>
      </c>
      <c r="H723" s="53" t="str">
        <f t="shared" si="91"/>
        <v/>
      </c>
      <c r="I723" s="53" t="str">
        <f t="shared" si="92"/>
        <v/>
      </c>
      <c r="J723" s="53" t="str">
        <f t="shared" si="93"/>
        <v/>
      </c>
    </row>
    <row r="724" spans="2:10">
      <c r="B724" s="5" t="str">
        <f t="shared" si="94"/>
        <v/>
      </c>
      <c r="C724" s="54" t="str">
        <f t="shared" si="95"/>
        <v/>
      </c>
      <c r="D724" s="53" t="str">
        <f t="shared" si="90"/>
        <v/>
      </c>
      <c r="E724" s="53" t="str">
        <f t="shared" si="96"/>
        <v/>
      </c>
      <c r="F724" s="53" t="str">
        <f t="shared" si="97"/>
        <v/>
      </c>
      <c r="G724" s="53" t="str">
        <f t="shared" si="98"/>
        <v/>
      </c>
      <c r="H724" s="53" t="str">
        <f t="shared" si="91"/>
        <v/>
      </c>
      <c r="I724" s="53" t="str">
        <f t="shared" si="92"/>
        <v/>
      </c>
      <c r="J724" s="53" t="str">
        <f t="shared" si="93"/>
        <v/>
      </c>
    </row>
    <row r="725" spans="2:10">
      <c r="B725" s="5" t="str">
        <f t="shared" si="94"/>
        <v/>
      </c>
      <c r="C725" s="54" t="str">
        <f t="shared" si="95"/>
        <v/>
      </c>
      <c r="D725" s="53" t="str">
        <f t="shared" si="90"/>
        <v/>
      </c>
      <c r="E725" s="53" t="str">
        <f t="shared" si="96"/>
        <v/>
      </c>
      <c r="F725" s="53" t="str">
        <f t="shared" si="97"/>
        <v/>
      </c>
      <c r="G725" s="53" t="str">
        <f t="shared" si="98"/>
        <v/>
      </c>
      <c r="H725" s="53" t="str">
        <f t="shared" si="91"/>
        <v/>
      </c>
      <c r="I725" s="53" t="str">
        <f t="shared" si="92"/>
        <v/>
      </c>
      <c r="J725" s="53" t="str">
        <f t="shared" si="93"/>
        <v/>
      </c>
    </row>
    <row r="726" spans="2:10">
      <c r="B726" s="5" t="str">
        <f t="shared" si="94"/>
        <v/>
      </c>
      <c r="C726" s="54" t="str">
        <f t="shared" si="95"/>
        <v/>
      </c>
      <c r="D726" s="53" t="str">
        <f t="shared" si="90"/>
        <v/>
      </c>
      <c r="E726" s="53" t="str">
        <f t="shared" si="96"/>
        <v/>
      </c>
      <c r="F726" s="53" t="str">
        <f t="shared" si="97"/>
        <v/>
      </c>
      <c r="G726" s="53" t="str">
        <f t="shared" si="98"/>
        <v/>
      </c>
      <c r="H726" s="53" t="str">
        <f t="shared" si="91"/>
        <v/>
      </c>
      <c r="I726" s="53" t="str">
        <f t="shared" si="92"/>
        <v/>
      </c>
      <c r="J726" s="53" t="str">
        <f t="shared" si="93"/>
        <v/>
      </c>
    </row>
    <row r="727" spans="2:10">
      <c r="B727" s="5" t="str">
        <f t="shared" si="94"/>
        <v/>
      </c>
      <c r="C727" s="54" t="str">
        <f t="shared" si="95"/>
        <v/>
      </c>
      <c r="D727" s="53" t="str">
        <f t="shared" si="90"/>
        <v/>
      </c>
      <c r="E727" s="53" t="str">
        <f t="shared" si="96"/>
        <v/>
      </c>
      <c r="F727" s="53" t="str">
        <f t="shared" si="97"/>
        <v/>
      </c>
      <c r="G727" s="53" t="str">
        <f t="shared" si="98"/>
        <v/>
      </c>
      <c r="H727" s="53" t="str">
        <f t="shared" si="91"/>
        <v/>
      </c>
      <c r="I727" s="53" t="str">
        <f t="shared" si="92"/>
        <v/>
      </c>
      <c r="J727" s="53" t="str">
        <f t="shared" si="93"/>
        <v/>
      </c>
    </row>
    <row r="728" spans="2:10">
      <c r="B728" s="5" t="str">
        <f t="shared" si="94"/>
        <v/>
      </c>
      <c r="C728" s="54" t="str">
        <f t="shared" si="95"/>
        <v/>
      </c>
      <c r="D728" s="53" t="str">
        <f t="shared" si="90"/>
        <v/>
      </c>
      <c r="E728" s="53" t="str">
        <f t="shared" si="96"/>
        <v/>
      </c>
      <c r="F728" s="53" t="str">
        <f t="shared" si="97"/>
        <v/>
      </c>
      <c r="G728" s="53" t="str">
        <f t="shared" si="98"/>
        <v/>
      </c>
      <c r="H728" s="53" t="str">
        <f t="shared" si="91"/>
        <v/>
      </c>
      <c r="I728" s="53" t="str">
        <f t="shared" si="92"/>
        <v/>
      </c>
      <c r="J728" s="53" t="str">
        <f t="shared" si="93"/>
        <v/>
      </c>
    </row>
    <row r="729" spans="2:10">
      <c r="B729" s="5" t="str">
        <f t="shared" si="94"/>
        <v/>
      </c>
      <c r="C729" s="54" t="str">
        <f t="shared" si="95"/>
        <v/>
      </c>
      <c r="D729" s="53" t="str">
        <f t="shared" si="90"/>
        <v/>
      </c>
      <c r="E729" s="53" t="str">
        <f t="shared" si="96"/>
        <v/>
      </c>
      <c r="F729" s="53" t="str">
        <f t="shared" si="97"/>
        <v/>
      </c>
      <c r="G729" s="53" t="str">
        <f t="shared" si="98"/>
        <v/>
      </c>
      <c r="H729" s="53" t="str">
        <f t="shared" si="91"/>
        <v/>
      </c>
      <c r="I729" s="53" t="str">
        <f t="shared" si="92"/>
        <v/>
      </c>
      <c r="J729" s="53" t="str">
        <f t="shared" si="93"/>
        <v/>
      </c>
    </row>
    <row r="730" spans="2:10">
      <c r="B730" s="5" t="str">
        <f t="shared" si="94"/>
        <v/>
      </c>
      <c r="C730" s="54" t="str">
        <f t="shared" si="95"/>
        <v/>
      </c>
      <c r="D730" s="53" t="str">
        <f t="shared" si="90"/>
        <v/>
      </c>
      <c r="E730" s="53" t="str">
        <f t="shared" si="96"/>
        <v/>
      </c>
      <c r="F730" s="53" t="str">
        <f t="shared" si="97"/>
        <v/>
      </c>
      <c r="G730" s="53" t="str">
        <f t="shared" si="98"/>
        <v/>
      </c>
      <c r="H730" s="53" t="str">
        <f t="shared" si="91"/>
        <v/>
      </c>
      <c r="I730" s="53" t="str">
        <f t="shared" si="92"/>
        <v/>
      </c>
      <c r="J730" s="53" t="str">
        <f t="shared" si="93"/>
        <v/>
      </c>
    </row>
    <row r="731" spans="2:10">
      <c r="B731" s="5" t="str">
        <f t="shared" si="94"/>
        <v/>
      </c>
      <c r="C731" s="54" t="str">
        <f t="shared" si="95"/>
        <v/>
      </c>
      <c r="D731" s="53" t="str">
        <f t="shared" ref="D731:D794" si="99">IF(B731&lt;&gt;"",pret-E731,"")</f>
        <v/>
      </c>
      <c r="E731" s="53" t="str">
        <f t="shared" si="96"/>
        <v/>
      </c>
      <c r="F731" s="53" t="str">
        <f t="shared" si="97"/>
        <v/>
      </c>
      <c r="G731" s="53" t="str">
        <f t="shared" si="98"/>
        <v/>
      </c>
      <c r="H731" s="53" t="str">
        <f t="shared" ref="H731:H794" si="100">IF(B731&lt;&gt;"",mensualiteassurance,"")</f>
        <v/>
      </c>
      <c r="I731" s="53" t="str">
        <f t="shared" ref="I731:I794" si="101">IF(B731&lt;&gt;"",mensualitehorsassurance,"")</f>
        <v/>
      </c>
      <c r="J731" s="53" t="str">
        <f t="shared" ref="J731:J794" si="102">IF(B731&lt;&gt;"",mensualitetotale,"")</f>
        <v/>
      </c>
    </row>
    <row r="732" spans="2:10">
      <c r="B732" s="5" t="str">
        <f t="shared" ref="B732:B795" si="103">IF(AND(B731&gt;0,B731&lt;dureepret),B731+1,"")</f>
        <v/>
      </c>
      <c r="C732" s="54" t="str">
        <f t="shared" ref="C732:C795" si="104">IF(B732&lt;&gt;"",DATE(YEAR(C731),MONTH(C731)+1,DAY(C731)),"")</f>
        <v/>
      </c>
      <c r="D732" s="53" t="str">
        <f t="shared" si="99"/>
        <v/>
      </c>
      <c r="E732" s="53" t="str">
        <f t="shared" ref="E732:E795" si="105">IF(B732&lt;&gt;"",I732-F732+E731,"")</f>
        <v/>
      </c>
      <c r="F732" s="53" t="str">
        <f t="shared" ref="F732:F795" si="106">IF(B732&lt;&gt;"",D731*tauxinteret/100/12,"")</f>
        <v/>
      </c>
      <c r="G732" s="53" t="str">
        <f t="shared" ref="G732:G795" si="107">IF(B732&lt;&gt;"",G731+F732,"")</f>
        <v/>
      </c>
      <c r="H732" s="53" t="str">
        <f t="shared" si="100"/>
        <v/>
      </c>
      <c r="I732" s="53" t="str">
        <f t="shared" si="101"/>
        <v/>
      </c>
      <c r="J732" s="53" t="str">
        <f t="shared" si="102"/>
        <v/>
      </c>
    </row>
    <row r="733" spans="2:10">
      <c r="B733" s="5" t="str">
        <f t="shared" si="103"/>
        <v/>
      </c>
      <c r="C733" s="54" t="str">
        <f t="shared" si="104"/>
        <v/>
      </c>
      <c r="D733" s="53" t="str">
        <f t="shared" si="99"/>
        <v/>
      </c>
      <c r="E733" s="53" t="str">
        <f t="shared" si="105"/>
        <v/>
      </c>
      <c r="F733" s="53" t="str">
        <f t="shared" si="106"/>
        <v/>
      </c>
      <c r="G733" s="53" t="str">
        <f t="shared" si="107"/>
        <v/>
      </c>
      <c r="H733" s="53" t="str">
        <f t="shared" si="100"/>
        <v/>
      </c>
      <c r="I733" s="53" t="str">
        <f t="shared" si="101"/>
        <v/>
      </c>
      <c r="J733" s="53" t="str">
        <f t="shared" si="102"/>
        <v/>
      </c>
    </row>
    <row r="734" spans="2:10">
      <c r="B734" s="5" t="str">
        <f t="shared" si="103"/>
        <v/>
      </c>
      <c r="C734" s="54" t="str">
        <f t="shared" si="104"/>
        <v/>
      </c>
      <c r="D734" s="53" t="str">
        <f t="shared" si="99"/>
        <v/>
      </c>
      <c r="E734" s="53" t="str">
        <f t="shared" si="105"/>
        <v/>
      </c>
      <c r="F734" s="53" t="str">
        <f t="shared" si="106"/>
        <v/>
      </c>
      <c r="G734" s="53" t="str">
        <f t="shared" si="107"/>
        <v/>
      </c>
      <c r="H734" s="53" t="str">
        <f t="shared" si="100"/>
        <v/>
      </c>
      <c r="I734" s="53" t="str">
        <f t="shared" si="101"/>
        <v/>
      </c>
      <c r="J734" s="53" t="str">
        <f t="shared" si="102"/>
        <v/>
      </c>
    </row>
    <row r="735" spans="2:10">
      <c r="B735" s="5" t="str">
        <f t="shared" si="103"/>
        <v/>
      </c>
      <c r="C735" s="54" t="str">
        <f t="shared" si="104"/>
        <v/>
      </c>
      <c r="D735" s="53" t="str">
        <f t="shared" si="99"/>
        <v/>
      </c>
      <c r="E735" s="53" t="str">
        <f t="shared" si="105"/>
        <v/>
      </c>
      <c r="F735" s="53" t="str">
        <f t="shared" si="106"/>
        <v/>
      </c>
      <c r="G735" s="53" t="str">
        <f t="shared" si="107"/>
        <v/>
      </c>
      <c r="H735" s="53" t="str">
        <f t="shared" si="100"/>
        <v/>
      </c>
      <c r="I735" s="53" t="str">
        <f t="shared" si="101"/>
        <v/>
      </c>
      <c r="J735" s="53" t="str">
        <f t="shared" si="102"/>
        <v/>
      </c>
    </row>
    <row r="736" spans="2:10">
      <c r="B736" s="5" t="str">
        <f t="shared" si="103"/>
        <v/>
      </c>
      <c r="C736" s="54" t="str">
        <f t="shared" si="104"/>
        <v/>
      </c>
      <c r="D736" s="53" t="str">
        <f t="shared" si="99"/>
        <v/>
      </c>
      <c r="E736" s="53" t="str">
        <f t="shared" si="105"/>
        <v/>
      </c>
      <c r="F736" s="53" t="str">
        <f t="shared" si="106"/>
        <v/>
      </c>
      <c r="G736" s="53" t="str">
        <f t="shared" si="107"/>
        <v/>
      </c>
      <c r="H736" s="53" t="str">
        <f t="shared" si="100"/>
        <v/>
      </c>
      <c r="I736" s="53" t="str">
        <f t="shared" si="101"/>
        <v/>
      </c>
      <c r="J736" s="53" t="str">
        <f t="shared" si="102"/>
        <v/>
      </c>
    </row>
    <row r="737" spans="2:10">
      <c r="B737" s="5" t="str">
        <f t="shared" si="103"/>
        <v/>
      </c>
      <c r="C737" s="54" t="str">
        <f t="shared" si="104"/>
        <v/>
      </c>
      <c r="D737" s="53" t="str">
        <f t="shared" si="99"/>
        <v/>
      </c>
      <c r="E737" s="53" t="str">
        <f t="shared" si="105"/>
        <v/>
      </c>
      <c r="F737" s="53" t="str">
        <f t="shared" si="106"/>
        <v/>
      </c>
      <c r="G737" s="53" t="str">
        <f t="shared" si="107"/>
        <v/>
      </c>
      <c r="H737" s="53" t="str">
        <f t="shared" si="100"/>
        <v/>
      </c>
      <c r="I737" s="53" t="str">
        <f t="shared" si="101"/>
        <v/>
      </c>
      <c r="J737" s="53" t="str">
        <f t="shared" si="102"/>
        <v/>
      </c>
    </row>
    <row r="738" spans="2:10">
      <c r="B738" s="5" t="str">
        <f t="shared" si="103"/>
        <v/>
      </c>
      <c r="C738" s="54" t="str">
        <f t="shared" si="104"/>
        <v/>
      </c>
      <c r="D738" s="53" t="str">
        <f t="shared" si="99"/>
        <v/>
      </c>
      <c r="E738" s="53" t="str">
        <f t="shared" si="105"/>
        <v/>
      </c>
      <c r="F738" s="53" t="str">
        <f t="shared" si="106"/>
        <v/>
      </c>
      <c r="G738" s="53" t="str">
        <f t="shared" si="107"/>
        <v/>
      </c>
      <c r="H738" s="53" t="str">
        <f t="shared" si="100"/>
        <v/>
      </c>
      <c r="I738" s="53" t="str">
        <f t="shared" si="101"/>
        <v/>
      </c>
      <c r="J738" s="53" t="str">
        <f t="shared" si="102"/>
        <v/>
      </c>
    </row>
    <row r="739" spans="2:10">
      <c r="B739" s="5" t="str">
        <f t="shared" si="103"/>
        <v/>
      </c>
      <c r="C739" s="54" t="str">
        <f t="shared" si="104"/>
        <v/>
      </c>
      <c r="D739" s="53" t="str">
        <f t="shared" si="99"/>
        <v/>
      </c>
      <c r="E739" s="53" t="str">
        <f t="shared" si="105"/>
        <v/>
      </c>
      <c r="F739" s="53" t="str">
        <f t="shared" si="106"/>
        <v/>
      </c>
      <c r="G739" s="53" t="str">
        <f t="shared" si="107"/>
        <v/>
      </c>
      <c r="H739" s="53" t="str">
        <f t="shared" si="100"/>
        <v/>
      </c>
      <c r="I739" s="53" t="str">
        <f t="shared" si="101"/>
        <v/>
      </c>
      <c r="J739" s="53" t="str">
        <f t="shared" si="102"/>
        <v/>
      </c>
    </row>
    <row r="740" spans="2:10">
      <c r="B740" s="5" t="str">
        <f t="shared" si="103"/>
        <v/>
      </c>
      <c r="C740" s="54" t="str">
        <f t="shared" si="104"/>
        <v/>
      </c>
      <c r="D740" s="53" t="str">
        <f t="shared" si="99"/>
        <v/>
      </c>
      <c r="E740" s="53" t="str">
        <f t="shared" si="105"/>
        <v/>
      </c>
      <c r="F740" s="53" t="str">
        <f t="shared" si="106"/>
        <v/>
      </c>
      <c r="G740" s="53" t="str">
        <f t="shared" si="107"/>
        <v/>
      </c>
      <c r="H740" s="53" t="str">
        <f t="shared" si="100"/>
        <v/>
      </c>
      <c r="I740" s="53" t="str">
        <f t="shared" si="101"/>
        <v/>
      </c>
      <c r="J740" s="53" t="str">
        <f t="shared" si="102"/>
        <v/>
      </c>
    </row>
    <row r="741" spans="2:10">
      <c r="B741" s="5" t="str">
        <f t="shared" si="103"/>
        <v/>
      </c>
      <c r="C741" s="54" t="str">
        <f t="shared" si="104"/>
        <v/>
      </c>
      <c r="D741" s="53" t="str">
        <f t="shared" si="99"/>
        <v/>
      </c>
      <c r="E741" s="53" t="str">
        <f t="shared" si="105"/>
        <v/>
      </c>
      <c r="F741" s="53" t="str">
        <f t="shared" si="106"/>
        <v/>
      </c>
      <c r="G741" s="53" t="str">
        <f t="shared" si="107"/>
        <v/>
      </c>
      <c r="H741" s="53" t="str">
        <f t="shared" si="100"/>
        <v/>
      </c>
      <c r="I741" s="53" t="str">
        <f t="shared" si="101"/>
        <v/>
      </c>
      <c r="J741" s="53" t="str">
        <f t="shared" si="102"/>
        <v/>
      </c>
    </row>
    <row r="742" spans="2:10">
      <c r="B742" s="5" t="str">
        <f t="shared" si="103"/>
        <v/>
      </c>
      <c r="C742" s="54" t="str">
        <f t="shared" si="104"/>
        <v/>
      </c>
      <c r="D742" s="53" t="str">
        <f t="shared" si="99"/>
        <v/>
      </c>
      <c r="E742" s="53" t="str">
        <f t="shared" si="105"/>
        <v/>
      </c>
      <c r="F742" s="53" t="str">
        <f t="shared" si="106"/>
        <v/>
      </c>
      <c r="G742" s="53" t="str">
        <f t="shared" si="107"/>
        <v/>
      </c>
      <c r="H742" s="53" t="str">
        <f t="shared" si="100"/>
        <v/>
      </c>
      <c r="I742" s="53" t="str">
        <f t="shared" si="101"/>
        <v/>
      </c>
      <c r="J742" s="53" t="str">
        <f t="shared" si="102"/>
        <v/>
      </c>
    </row>
    <row r="743" spans="2:10">
      <c r="B743" s="5" t="str">
        <f t="shared" si="103"/>
        <v/>
      </c>
      <c r="C743" s="54" t="str">
        <f t="shared" si="104"/>
        <v/>
      </c>
      <c r="D743" s="53" t="str">
        <f t="shared" si="99"/>
        <v/>
      </c>
      <c r="E743" s="53" t="str">
        <f t="shared" si="105"/>
        <v/>
      </c>
      <c r="F743" s="53" t="str">
        <f t="shared" si="106"/>
        <v/>
      </c>
      <c r="G743" s="53" t="str">
        <f t="shared" si="107"/>
        <v/>
      </c>
      <c r="H743" s="53" t="str">
        <f t="shared" si="100"/>
        <v/>
      </c>
      <c r="I743" s="53" t="str">
        <f t="shared" si="101"/>
        <v/>
      </c>
      <c r="J743" s="53" t="str">
        <f t="shared" si="102"/>
        <v/>
      </c>
    </row>
    <row r="744" spans="2:10">
      <c r="B744" s="5" t="str">
        <f t="shared" si="103"/>
        <v/>
      </c>
      <c r="C744" s="54" t="str">
        <f t="shared" si="104"/>
        <v/>
      </c>
      <c r="D744" s="53" t="str">
        <f t="shared" si="99"/>
        <v/>
      </c>
      <c r="E744" s="53" t="str">
        <f t="shared" si="105"/>
        <v/>
      </c>
      <c r="F744" s="53" t="str">
        <f t="shared" si="106"/>
        <v/>
      </c>
      <c r="G744" s="53" t="str">
        <f t="shared" si="107"/>
        <v/>
      </c>
      <c r="H744" s="53" t="str">
        <f t="shared" si="100"/>
        <v/>
      </c>
      <c r="I744" s="53" t="str">
        <f t="shared" si="101"/>
        <v/>
      </c>
      <c r="J744" s="53" t="str">
        <f t="shared" si="102"/>
        <v/>
      </c>
    </row>
    <row r="745" spans="2:10">
      <c r="B745" s="5" t="str">
        <f t="shared" si="103"/>
        <v/>
      </c>
      <c r="C745" s="54" t="str">
        <f t="shared" si="104"/>
        <v/>
      </c>
      <c r="D745" s="53" t="str">
        <f t="shared" si="99"/>
        <v/>
      </c>
      <c r="E745" s="53" t="str">
        <f t="shared" si="105"/>
        <v/>
      </c>
      <c r="F745" s="53" t="str">
        <f t="shared" si="106"/>
        <v/>
      </c>
      <c r="G745" s="53" t="str">
        <f t="shared" si="107"/>
        <v/>
      </c>
      <c r="H745" s="53" t="str">
        <f t="shared" si="100"/>
        <v/>
      </c>
      <c r="I745" s="53" t="str">
        <f t="shared" si="101"/>
        <v/>
      </c>
      <c r="J745" s="53" t="str">
        <f t="shared" si="102"/>
        <v/>
      </c>
    </row>
    <row r="746" spans="2:10">
      <c r="B746" s="5" t="str">
        <f t="shared" si="103"/>
        <v/>
      </c>
      <c r="C746" s="54" t="str">
        <f t="shared" si="104"/>
        <v/>
      </c>
      <c r="D746" s="53" t="str">
        <f t="shared" si="99"/>
        <v/>
      </c>
      <c r="E746" s="53" t="str">
        <f t="shared" si="105"/>
        <v/>
      </c>
      <c r="F746" s="53" t="str">
        <f t="shared" si="106"/>
        <v/>
      </c>
      <c r="G746" s="53" t="str">
        <f t="shared" si="107"/>
        <v/>
      </c>
      <c r="H746" s="53" t="str">
        <f t="shared" si="100"/>
        <v/>
      </c>
      <c r="I746" s="53" t="str">
        <f t="shared" si="101"/>
        <v/>
      </c>
      <c r="J746" s="53" t="str">
        <f t="shared" si="102"/>
        <v/>
      </c>
    </row>
    <row r="747" spans="2:10">
      <c r="B747" s="5" t="str">
        <f t="shared" si="103"/>
        <v/>
      </c>
      <c r="C747" s="54" t="str">
        <f t="shared" si="104"/>
        <v/>
      </c>
      <c r="D747" s="53" t="str">
        <f t="shared" si="99"/>
        <v/>
      </c>
      <c r="E747" s="53" t="str">
        <f t="shared" si="105"/>
        <v/>
      </c>
      <c r="F747" s="53" t="str">
        <f t="shared" si="106"/>
        <v/>
      </c>
      <c r="G747" s="53" t="str">
        <f t="shared" si="107"/>
        <v/>
      </c>
      <c r="H747" s="53" t="str">
        <f t="shared" si="100"/>
        <v/>
      </c>
      <c r="I747" s="53" t="str">
        <f t="shared" si="101"/>
        <v/>
      </c>
      <c r="J747" s="53" t="str">
        <f t="shared" si="102"/>
        <v/>
      </c>
    </row>
    <row r="748" spans="2:10">
      <c r="B748" s="5" t="str">
        <f t="shared" si="103"/>
        <v/>
      </c>
      <c r="C748" s="54" t="str">
        <f t="shared" si="104"/>
        <v/>
      </c>
      <c r="D748" s="53" t="str">
        <f t="shared" si="99"/>
        <v/>
      </c>
      <c r="E748" s="53" t="str">
        <f t="shared" si="105"/>
        <v/>
      </c>
      <c r="F748" s="53" t="str">
        <f t="shared" si="106"/>
        <v/>
      </c>
      <c r="G748" s="53" t="str">
        <f t="shared" si="107"/>
        <v/>
      </c>
      <c r="H748" s="53" t="str">
        <f t="shared" si="100"/>
        <v/>
      </c>
      <c r="I748" s="53" t="str">
        <f t="shared" si="101"/>
        <v/>
      </c>
      <c r="J748" s="53" t="str">
        <f t="shared" si="102"/>
        <v/>
      </c>
    </row>
    <row r="749" spans="2:10">
      <c r="B749" s="5" t="str">
        <f t="shared" si="103"/>
        <v/>
      </c>
      <c r="C749" s="54" t="str">
        <f t="shared" si="104"/>
        <v/>
      </c>
      <c r="D749" s="53" t="str">
        <f t="shared" si="99"/>
        <v/>
      </c>
      <c r="E749" s="53" t="str">
        <f t="shared" si="105"/>
        <v/>
      </c>
      <c r="F749" s="53" t="str">
        <f t="shared" si="106"/>
        <v/>
      </c>
      <c r="G749" s="53" t="str">
        <f t="shared" si="107"/>
        <v/>
      </c>
      <c r="H749" s="53" t="str">
        <f t="shared" si="100"/>
        <v/>
      </c>
      <c r="I749" s="53" t="str">
        <f t="shared" si="101"/>
        <v/>
      </c>
      <c r="J749" s="53" t="str">
        <f t="shared" si="102"/>
        <v/>
      </c>
    </row>
    <row r="750" spans="2:10">
      <c r="B750" s="5" t="str">
        <f t="shared" si="103"/>
        <v/>
      </c>
      <c r="C750" s="54" t="str">
        <f t="shared" si="104"/>
        <v/>
      </c>
      <c r="D750" s="53" t="str">
        <f t="shared" si="99"/>
        <v/>
      </c>
      <c r="E750" s="53" t="str">
        <f t="shared" si="105"/>
        <v/>
      </c>
      <c r="F750" s="53" t="str">
        <f t="shared" si="106"/>
        <v/>
      </c>
      <c r="G750" s="53" t="str">
        <f t="shared" si="107"/>
        <v/>
      </c>
      <c r="H750" s="53" t="str">
        <f t="shared" si="100"/>
        <v/>
      </c>
      <c r="I750" s="53" t="str">
        <f t="shared" si="101"/>
        <v/>
      </c>
      <c r="J750" s="53" t="str">
        <f t="shared" si="102"/>
        <v/>
      </c>
    </row>
    <row r="751" spans="2:10">
      <c r="B751" s="5" t="str">
        <f t="shared" si="103"/>
        <v/>
      </c>
      <c r="C751" s="54" t="str">
        <f t="shared" si="104"/>
        <v/>
      </c>
      <c r="D751" s="53" t="str">
        <f t="shared" si="99"/>
        <v/>
      </c>
      <c r="E751" s="53" t="str">
        <f t="shared" si="105"/>
        <v/>
      </c>
      <c r="F751" s="53" t="str">
        <f t="shared" si="106"/>
        <v/>
      </c>
      <c r="G751" s="53" t="str">
        <f t="shared" si="107"/>
        <v/>
      </c>
      <c r="H751" s="53" t="str">
        <f t="shared" si="100"/>
        <v/>
      </c>
      <c r="I751" s="53" t="str">
        <f t="shared" si="101"/>
        <v/>
      </c>
      <c r="J751" s="53" t="str">
        <f t="shared" si="102"/>
        <v/>
      </c>
    </row>
    <row r="752" spans="2:10">
      <c r="B752" s="5" t="str">
        <f t="shared" si="103"/>
        <v/>
      </c>
      <c r="C752" s="54" t="str">
        <f t="shared" si="104"/>
        <v/>
      </c>
      <c r="D752" s="53" t="str">
        <f t="shared" si="99"/>
        <v/>
      </c>
      <c r="E752" s="53" t="str">
        <f t="shared" si="105"/>
        <v/>
      </c>
      <c r="F752" s="53" t="str">
        <f t="shared" si="106"/>
        <v/>
      </c>
      <c r="G752" s="53" t="str">
        <f t="shared" si="107"/>
        <v/>
      </c>
      <c r="H752" s="53" t="str">
        <f t="shared" si="100"/>
        <v/>
      </c>
      <c r="I752" s="53" t="str">
        <f t="shared" si="101"/>
        <v/>
      </c>
      <c r="J752" s="53" t="str">
        <f t="shared" si="102"/>
        <v/>
      </c>
    </row>
    <row r="753" spans="2:10">
      <c r="B753" s="5" t="str">
        <f t="shared" si="103"/>
        <v/>
      </c>
      <c r="C753" s="54" t="str">
        <f t="shared" si="104"/>
        <v/>
      </c>
      <c r="D753" s="53" t="str">
        <f t="shared" si="99"/>
        <v/>
      </c>
      <c r="E753" s="53" t="str">
        <f t="shared" si="105"/>
        <v/>
      </c>
      <c r="F753" s="53" t="str">
        <f t="shared" si="106"/>
        <v/>
      </c>
      <c r="G753" s="53" t="str">
        <f t="shared" si="107"/>
        <v/>
      </c>
      <c r="H753" s="53" t="str">
        <f t="shared" si="100"/>
        <v/>
      </c>
      <c r="I753" s="53" t="str">
        <f t="shared" si="101"/>
        <v/>
      </c>
      <c r="J753" s="53" t="str">
        <f t="shared" si="102"/>
        <v/>
      </c>
    </row>
    <row r="754" spans="2:10">
      <c r="B754" s="5" t="str">
        <f t="shared" si="103"/>
        <v/>
      </c>
      <c r="C754" s="54" t="str">
        <f t="shared" si="104"/>
        <v/>
      </c>
      <c r="D754" s="53" t="str">
        <f t="shared" si="99"/>
        <v/>
      </c>
      <c r="E754" s="53" t="str">
        <f t="shared" si="105"/>
        <v/>
      </c>
      <c r="F754" s="53" t="str">
        <f t="shared" si="106"/>
        <v/>
      </c>
      <c r="G754" s="53" t="str">
        <f t="shared" si="107"/>
        <v/>
      </c>
      <c r="H754" s="53" t="str">
        <f t="shared" si="100"/>
        <v/>
      </c>
      <c r="I754" s="53" t="str">
        <f t="shared" si="101"/>
        <v/>
      </c>
      <c r="J754" s="53" t="str">
        <f t="shared" si="102"/>
        <v/>
      </c>
    </row>
    <row r="755" spans="2:10">
      <c r="B755" s="5" t="str">
        <f t="shared" si="103"/>
        <v/>
      </c>
      <c r="C755" s="54" t="str">
        <f t="shared" si="104"/>
        <v/>
      </c>
      <c r="D755" s="53" t="str">
        <f t="shared" si="99"/>
        <v/>
      </c>
      <c r="E755" s="53" t="str">
        <f t="shared" si="105"/>
        <v/>
      </c>
      <c r="F755" s="53" t="str">
        <f t="shared" si="106"/>
        <v/>
      </c>
      <c r="G755" s="53" t="str">
        <f t="shared" si="107"/>
        <v/>
      </c>
      <c r="H755" s="53" t="str">
        <f t="shared" si="100"/>
        <v/>
      </c>
      <c r="I755" s="53" t="str">
        <f t="shared" si="101"/>
        <v/>
      </c>
      <c r="J755" s="53" t="str">
        <f t="shared" si="102"/>
        <v/>
      </c>
    </row>
    <row r="756" spans="2:10">
      <c r="B756" s="5" t="str">
        <f t="shared" si="103"/>
        <v/>
      </c>
      <c r="C756" s="54" t="str">
        <f t="shared" si="104"/>
        <v/>
      </c>
      <c r="D756" s="53" t="str">
        <f t="shared" si="99"/>
        <v/>
      </c>
      <c r="E756" s="53" t="str">
        <f t="shared" si="105"/>
        <v/>
      </c>
      <c r="F756" s="53" t="str">
        <f t="shared" si="106"/>
        <v/>
      </c>
      <c r="G756" s="53" t="str">
        <f t="shared" si="107"/>
        <v/>
      </c>
      <c r="H756" s="53" t="str">
        <f t="shared" si="100"/>
        <v/>
      </c>
      <c r="I756" s="53" t="str">
        <f t="shared" si="101"/>
        <v/>
      </c>
      <c r="J756" s="53" t="str">
        <f t="shared" si="102"/>
        <v/>
      </c>
    </row>
    <row r="757" spans="2:10">
      <c r="B757" s="5" t="str">
        <f t="shared" si="103"/>
        <v/>
      </c>
      <c r="C757" s="54" t="str">
        <f t="shared" si="104"/>
        <v/>
      </c>
      <c r="D757" s="53" t="str">
        <f t="shared" si="99"/>
        <v/>
      </c>
      <c r="E757" s="53" t="str">
        <f t="shared" si="105"/>
        <v/>
      </c>
      <c r="F757" s="53" t="str">
        <f t="shared" si="106"/>
        <v/>
      </c>
      <c r="G757" s="53" t="str">
        <f t="shared" si="107"/>
        <v/>
      </c>
      <c r="H757" s="53" t="str">
        <f t="shared" si="100"/>
        <v/>
      </c>
      <c r="I757" s="53" t="str">
        <f t="shared" si="101"/>
        <v/>
      </c>
      <c r="J757" s="53" t="str">
        <f t="shared" si="102"/>
        <v/>
      </c>
    </row>
    <row r="758" spans="2:10">
      <c r="B758" s="5" t="str">
        <f t="shared" si="103"/>
        <v/>
      </c>
      <c r="C758" s="54" t="str">
        <f t="shared" si="104"/>
        <v/>
      </c>
      <c r="D758" s="53" t="str">
        <f t="shared" si="99"/>
        <v/>
      </c>
      <c r="E758" s="53" t="str">
        <f t="shared" si="105"/>
        <v/>
      </c>
      <c r="F758" s="53" t="str">
        <f t="shared" si="106"/>
        <v/>
      </c>
      <c r="G758" s="53" t="str">
        <f t="shared" si="107"/>
        <v/>
      </c>
      <c r="H758" s="53" t="str">
        <f t="shared" si="100"/>
        <v/>
      </c>
      <c r="I758" s="53" t="str">
        <f t="shared" si="101"/>
        <v/>
      </c>
      <c r="J758" s="53" t="str">
        <f t="shared" si="102"/>
        <v/>
      </c>
    </row>
    <row r="759" spans="2:10">
      <c r="B759" s="5" t="str">
        <f t="shared" si="103"/>
        <v/>
      </c>
      <c r="C759" s="54" t="str">
        <f t="shared" si="104"/>
        <v/>
      </c>
      <c r="D759" s="53" t="str">
        <f t="shared" si="99"/>
        <v/>
      </c>
      <c r="E759" s="53" t="str">
        <f t="shared" si="105"/>
        <v/>
      </c>
      <c r="F759" s="53" t="str">
        <f t="shared" si="106"/>
        <v/>
      </c>
      <c r="G759" s="53" t="str">
        <f t="shared" si="107"/>
        <v/>
      </c>
      <c r="H759" s="53" t="str">
        <f t="shared" si="100"/>
        <v/>
      </c>
      <c r="I759" s="53" t="str">
        <f t="shared" si="101"/>
        <v/>
      </c>
      <c r="J759" s="53" t="str">
        <f t="shared" si="102"/>
        <v/>
      </c>
    </row>
    <row r="760" spans="2:10">
      <c r="B760" s="5" t="str">
        <f t="shared" si="103"/>
        <v/>
      </c>
      <c r="C760" s="54" t="str">
        <f t="shared" si="104"/>
        <v/>
      </c>
      <c r="D760" s="53" t="str">
        <f t="shared" si="99"/>
        <v/>
      </c>
      <c r="E760" s="53" t="str">
        <f t="shared" si="105"/>
        <v/>
      </c>
      <c r="F760" s="53" t="str">
        <f t="shared" si="106"/>
        <v/>
      </c>
      <c r="G760" s="53" t="str">
        <f t="shared" si="107"/>
        <v/>
      </c>
      <c r="H760" s="53" t="str">
        <f t="shared" si="100"/>
        <v/>
      </c>
      <c r="I760" s="53" t="str">
        <f t="shared" si="101"/>
        <v/>
      </c>
      <c r="J760" s="53" t="str">
        <f t="shared" si="102"/>
        <v/>
      </c>
    </row>
    <row r="761" spans="2:10">
      <c r="B761" s="5" t="str">
        <f t="shared" si="103"/>
        <v/>
      </c>
      <c r="C761" s="54" t="str">
        <f t="shared" si="104"/>
        <v/>
      </c>
      <c r="D761" s="53" t="str">
        <f t="shared" si="99"/>
        <v/>
      </c>
      <c r="E761" s="53" t="str">
        <f t="shared" si="105"/>
        <v/>
      </c>
      <c r="F761" s="53" t="str">
        <f t="shared" si="106"/>
        <v/>
      </c>
      <c r="G761" s="53" t="str">
        <f t="shared" si="107"/>
        <v/>
      </c>
      <c r="H761" s="53" t="str">
        <f t="shared" si="100"/>
        <v/>
      </c>
      <c r="I761" s="53" t="str">
        <f t="shared" si="101"/>
        <v/>
      </c>
      <c r="J761" s="53" t="str">
        <f t="shared" si="102"/>
        <v/>
      </c>
    </row>
    <row r="762" spans="2:10">
      <c r="B762" s="5" t="str">
        <f t="shared" si="103"/>
        <v/>
      </c>
      <c r="C762" s="54" t="str">
        <f t="shared" si="104"/>
        <v/>
      </c>
      <c r="D762" s="53" t="str">
        <f t="shared" si="99"/>
        <v/>
      </c>
      <c r="E762" s="53" t="str">
        <f t="shared" si="105"/>
        <v/>
      </c>
      <c r="F762" s="53" t="str">
        <f t="shared" si="106"/>
        <v/>
      </c>
      <c r="G762" s="53" t="str">
        <f t="shared" si="107"/>
        <v/>
      </c>
      <c r="H762" s="53" t="str">
        <f t="shared" si="100"/>
        <v/>
      </c>
      <c r="I762" s="53" t="str">
        <f t="shared" si="101"/>
        <v/>
      </c>
      <c r="J762" s="53" t="str">
        <f t="shared" si="102"/>
        <v/>
      </c>
    </row>
    <row r="763" spans="2:10">
      <c r="B763" s="5" t="str">
        <f t="shared" si="103"/>
        <v/>
      </c>
      <c r="C763" s="54" t="str">
        <f t="shared" si="104"/>
        <v/>
      </c>
      <c r="D763" s="53" t="str">
        <f t="shared" si="99"/>
        <v/>
      </c>
      <c r="E763" s="53" t="str">
        <f t="shared" si="105"/>
        <v/>
      </c>
      <c r="F763" s="53" t="str">
        <f t="shared" si="106"/>
        <v/>
      </c>
      <c r="G763" s="53" t="str">
        <f t="shared" si="107"/>
        <v/>
      </c>
      <c r="H763" s="53" t="str">
        <f t="shared" si="100"/>
        <v/>
      </c>
      <c r="I763" s="53" t="str">
        <f t="shared" si="101"/>
        <v/>
      </c>
      <c r="J763" s="53" t="str">
        <f t="shared" si="102"/>
        <v/>
      </c>
    </row>
    <row r="764" spans="2:10">
      <c r="B764" s="5" t="str">
        <f t="shared" si="103"/>
        <v/>
      </c>
      <c r="C764" s="54" t="str">
        <f t="shared" si="104"/>
        <v/>
      </c>
      <c r="D764" s="53" t="str">
        <f t="shared" si="99"/>
        <v/>
      </c>
      <c r="E764" s="53" t="str">
        <f t="shared" si="105"/>
        <v/>
      </c>
      <c r="F764" s="53" t="str">
        <f t="shared" si="106"/>
        <v/>
      </c>
      <c r="G764" s="53" t="str">
        <f t="shared" si="107"/>
        <v/>
      </c>
      <c r="H764" s="53" t="str">
        <f t="shared" si="100"/>
        <v/>
      </c>
      <c r="I764" s="53" t="str">
        <f t="shared" si="101"/>
        <v/>
      </c>
      <c r="J764" s="53" t="str">
        <f t="shared" si="102"/>
        <v/>
      </c>
    </row>
    <row r="765" spans="2:10">
      <c r="B765" s="5" t="str">
        <f t="shared" si="103"/>
        <v/>
      </c>
      <c r="C765" s="54" t="str">
        <f t="shared" si="104"/>
        <v/>
      </c>
      <c r="D765" s="53" t="str">
        <f t="shared" si="99"/>
        <v/>
      </c>
      <c r="E765" s="53" t="str">
        <f t="shared" si="105"/>
        <v/>
      </c>
      <c r="F765" s="53" t="str">
        <f t="shared" si="106"/>
        <v/>
      </c>
      <c r="G765" s="53" t="str">
        <f t="shared" si="107"/>
        <v/>
      </c>
      <c r="H765" s="53" t="str">
        <f t="shared" si="100"/>
        <v/>
      </c>
      <c r="I765" s="53" t="str">
        <f t="shared" si="101"/>
        <v/>
      </c>
      <c r="J765" s="53" t="str">
        <f t="shared" si="102"/>
        <v/>
      </c>
    </row>
    <row r="766" spans="2:10">
      <c r="B766" s="5" t="str">
        <f t="shared" si="103"/>
        <v/>
      </c>
      <c r="C766" s="54" t="str">
        <f t="shared" si="104"/>
        <v/>
      </c>
      <c r="D766" s="53" t="str">
        <f t="shared" si="99"/>
        <v/>
      </c>
      <c r="E766" s="53" t="str">
        <f t="shared" si="105"/>
        <v/>
      </c>
      <c r="F766" s="53" t="str">
        <f t="shared" si="106"/>
        <v/>
      </c>
      <c r="G766" s="53" t="str">
        <f t="shared" si="107"/>
        <v/>
      </c>
      <c r="H766" s="53" t="str">
        <f t="shared" si="100"/>
        <v/>
      </c>
      <c r="I766" s="53" t="str">
        <f t="shared" si="101"/>
        <v/>
      </c>
      <c r="J766" s="53" t="str">
        <f t="shared" si="102"/>
        <v/>
      </c>
    </row>
    <row r="767" spans="2:10">
      <c r="B767" s="5" t="str">
        <f t="shared" si="103"/>
        <v/>
      </c>
      <c r="C767" s="54" t="str">
        <f t="shared" si="104"/>
        <v/>
      </c>
      <c r="D767" s="53" t="str">
        <f t="shared" si="99"/>
        <v/>
      </c>
      <c r="E767" s="53" t="str">
        <f t="shared" si="105"/>
        <v/>
      </c>
      <c r="F767" s="53" t="str">
        <f t="shared" si="106"/>
        <v/>
      </c>
      <c r="G767" s="53" t="str">
        <f t="shared" si="107"/>
        <v/>
      </c>
      <c r="H767" s="53" t="str">
        <f t="shared" si="100"/>
        <v/>
      </c>
      <c r="I767" s="53" t="str">
        <f t="shared" si="101"/>
        <v/>
      </c>
      <c r="J767" s="53" t="str">
        <f t="shared" si="102"/>
        <v/>
      </c>
    </row>
    <row r="768" spans="2:10">
      <c r="B768" s="5" t="str">
        <f t="shared" si="103"/>
        <v/>
      </c>
      <c r="C768" s="54" t="str">
        <f t="shared" si="104"/>
        <v/>
      </c>
      <c r="D768" s="53" t="str">
        <f t="shared" si="99"/>
        <v/>
      </c>
      <c r="E768" s="53" t="str">
        <f t="shared" si="105"/>
        <v/>
      </c>
      <c r="F768" s="53" t="str">
        <f t="shared" si="106"/>
        <v/>
      </c>
      <c r="G768" s="53" t="str">
        <f t="shared" si="107"/>
        <v/>
      </c>
      <c r="H768" s="53" t="str">
        <f t="shared" si="100"/>
        <v/>
      </c>
      <c r="I768" s="53" t="str">
        <f t="shared" si="101"/>
        <v/>
      </c>
      <c r="J768" s="53" t="str">
        <f t="shared" si="102"/>
        <v/>
      </c>
    </row>
    <row r="769" spans="2:10">
      <c r="B769" s="5" t="str">
        <f t="shared" si="103"/>
        <v/>
      </c>
      <c r="C769" s="54" t="str">
        <f t="shared" si="104"/>
        <v/>
      </c>
      <c r="D769" s="53" t="str">
        <f t="shared" si="99"/>
        <v/>
      </c>
      <c r="E769" s="53" t="str">
        <f t="shared" si="105"/>
        <v/>
      </c>
      <c r="F769" s="53" t="str">
        <f t="shared" si="106"/>
        <v/>
      </c>
      <c r="G769" s="53" t="str">
        <f t="shared" si="107"/>
        <v/>
      </c>
      <c r="H769" s="53" t="str">
        <f t="shared" si="100"/>
        <v/>
      </c>
      <c r="I769" s="53" t="str">
        <f t="shared" si="101"/>
        <v/>
      </c>
      <c r="J769" s="53" t="str">
        <f t="shared" si="102"/>
        <v/>
      </c>
    </row>
    <row r="770" spans="2:10">
      <c r="B770" s="5" t="str">
        <f t="shared" si="103"/>
        <v/>
      </c>
      <c r="C770" s="54" t="str">
        <f t="shared" si="104"/>
        <v/>
      </c>
      <c r="D770" s="53" t="str">
        <f t="shared" si="99"/>
        <v/>
      </c>
      <c r="E770" s="53" t="str">
        <f t="shared" si="105"/>
        <v/>
      </c>
      <c r="F770" s="53" t="str">
        <f t="shared" si="106"/>
        <v/>
      </c>
      <c r="G770" s="53" t="str">
        <f t="shared" si="107"/>
        <v/>
      </c>
      <c r="H770" s="53" t="str">
        <f t="shared" si="100"/>
        <v/>
      </c>
      <c r="I770" s="53" t="str">
        <f t="shared" si="101"/>
        <v/>
      </c>
      <c r="J770" s="53" t="str">
        <f t="shared" si="102"/>
        <v/>
      </c>
    </row>
    <row r="771" spans="2:10">
      <c r="B771" s="5" t="str">
        <f t="shared" si="103"/>
        <v/>
      </c>
      <c r="C771" s="54" t="str">
        <f t="shared" si="104"/>
        <v/>
      </c>
      <c r="D771" s="53" t="str">
        <f t="shared" si="99"/>
        <v/>
      </c>
      <c r="E771" s="53" t="str">
        <f t="shared" si="105"/>
        <v/>
      </c>
      <c r="F771" s="53" t="str">
        <f t="shared" si="106"/>
        <v/>
      </c>
      <c r="G771" s="53" t="str">
        <f t="shared" si="107"/>
        <v/>
      </c>
      <c r="H771" s="53" t="str">
        <f t="shared" si="100"/>
        <v/>
      </c>
      <c r="I771" s="53" t="str">
        <f t="shared" si="101"/>
        <v/>
      </c>
      <c r="J771" s="53" t="str">
        <f t="shared" si="102"/>
        <v/>
      </c>
    </row>
    <row r="772" spans="2:10">
      <c r="B772" s="5" t="str">
        <f t="shared" si="103"/>
        <v/>
      </c>
      <c r="C772" s="54" t="str">
        <f t="shared" si="104"/>
        <v/>
      </c>
      <c r="D772" s="53" t="str">
        <f t="shared" si="99"/>
        <v/>
      </c>
      <c r="E772" s="53" t="str">
        <f t="shared" si="105"/>
        <v/>
      </c>
      <c r="F772" s="53" t="str">
        <f t="shared" si="106"/>
        <v/>
      </c>
      <c r="G772" s="53" t="str">
        <f t="shared" si="107"/>
        <v/>
      </c>
      <c r="H772" s="53" t="str">
        <f t="shared" si="100"/>
        <v/>
      </c>
      <c r="I772" s="53" t="str">
        <f t="shared" si="101"/>
        <v/>
      </c>
      <c r="J772" s="53" t="str">
        <f t="shared" si="102"/>
        <v/>
      </c>
    </row>
    <row r="773" spans="2:10">
      <c r="B773" s="5" t="str">
        <f t="shared" si="103"/>
        <v/>
      </c>
      <c r="C773" s="54" t="str">
        <f t="shared" si="104"/>
        <v/>
      </c>
      <c r="D773" s="53" t="str">
        <f t="shared" si="99"/>
        <v/>
      </c>
      <c r="E773" s="53" t="str">
        <f t="shared" si="105"/>
        <v/>
      </c>
      <c r="F773" s="53" t="str">
        <f t="shared" si="106"/>
        <v/>
      </c>
      <c r="G773" s="53" t="str">
        <f t="shared" si="107"/>
        <v/>
      </c>
      <c r="H773" s="53" t="str">
        <f t="shared" si="100"/>
        <v/>
      </c>
      <c r="I773" s="53" t="str">
        <f t="shared" si="101"/>
        <v/>
      </c>
      <c r="J773" s="53" t="str">
        <f t="shared" si="102"/>
        <v/>
      </c>
    </row>
    <row r="774" spans="2:10">
      <c r="B774" s="5" t="str">
        <f t="shared" si="103"/>
        <v/>
      </c>
      <c r="C774" s="54" t="str">
        <f t="shared" si="104"/>
        <v/>
      </c>
      <c r="D774" s="53" t="str">
        <f t="shared" si="99"/>
        <v/>
      </c>
      <c r="E774" s="53" t="str">
        <f t="shared" si="105"/>
        <v/>
      </c>
      <c r="F774" s="53" t="str">
        <f t="shared" si="106"/>
        <v/>
      </c>
      <c r="G774" s="53" t="str">
        <f t="shared" si="107"/>
        <v/>
      </c>
      <c r="H774" s="53" t="str">
        <f t="shared" si="100"/>
        <v/>
      </c>
      <c r="I774" s="53" t="str">
        <f t="shared" si="101"/>
        <v/>
      </c>
      <c r="J774" s="53" t="str">
        <f t="shared" si="102"/>
        <v/>
      </c>
    </row>
    <row r="775" spans="2:10">
      <c r="B775" s="5" t="str">
        <f t="shared" si="103"/>
        <v/>
      </c>
      <c r="C775" s="54" t="str">
        <f t="shared" si="104"/>
        <v/>
      </c>
      <c r="D775" s="53" t="str">
        <f t="shared" si="99"/>
        <v/>
      </c>
      <c r="E775" s="53" t="str">
        <f t="shared" si="105"/>
        <v/>
      </c>
      <c r="F775" s="53" t="str">
        <f t="shared" si="106"/>
        <v/>
      </c>
      <c r="G775" s="53" t="str">
        <f t="shared" si="107"/>
        <v/>
      </c>
      <c r="H775" s="53" t="str">
        <f t="shared" si="100"/>
        <v/>
      </c>
      <c r="I775" s="53" t="str">
        <f t="shared" si="101"/>
        <v/>
      </c>
      <c r="J775" s="53" t="str">
        <f t="shared" si="102"/>
        <v/>
      </c>
    </row>
    <row r="776" spans="2:10">
      <c r="B776" s="5" t="str">
        <f t="shared" si="103"/>
        <v/>
      </c>
      <c r="C776" s="54" t="str">
        <f t="shared" si="104"/>
        <v/>
      </c>
      <c r="D776" s="53" t="str">
        <f t="shared" si="99"/>
        <v/>
      </c>
      <c r="E776" s="53" t="str">
        <f t="shared" si="105"/>
        <v/>
      </c>
      <c r="F776" s="53" t="str">
        <f t="shared" si="106"/>
        <v/>
      </c>
      <c r="G776" s="53" t="str">
        <f t="shared" si="107"/>
        <v/>
      </c>
      <c r="H776" s="53" t="str">
        <f t="shared" si="100"/>
        <v/>
      </c>
      <c r="I776" s="53" t="str">
        <f t="shared" si="101"/>
        <v/>
      </c>
      <c r="J776" s="53" t="str">
        <f t="shared" si="102"/>
        <v/>
      </c>
    </row>
    <row r="777" spans="2:10">
      <c r="B777" s="5" t="str">
        <f t="shared" si="103"/>
        <v/>
      </c>
      <c r="C777" s="54" t="str">
        <f t="shared" si="104"/>
        <v/>
      </c>
      <c r="D777" s="53" t="str">
        <f t="shared" si="99"/>
        <v/>
      </c>
      <c r="E777" s="53" t="str">
        <f t="shared" si="105"/>
        <v/>
      </c>
      <c r="F777" s="53" t="str">
        <f t="shared" si="106"/>
        <v/>
      </c>
      <c r="G777" s="53" t="str">
        <f t="shared" si="107"/>
        <v/>
      </c>
      <c r="H777" s="53" t="str">
        <f t="shared" si="100"/>
        <v/>
      </c>
      <c r="I777" s="53" t="str">
        <f t="shared" si="101"/>
        <v/>
      </c>
      <c r="J777" s="53" t="str">
        <f t="shared" si="102"/>
        <v/>
      </c>
    </row>
    <row r="778" spans="2:10">
      <c r="B778" s="5" t="str">
        <f t="shared" si="103"/>
        <v/>
      </c>
      <c r="C778" s="54" t="str">
        <f t="shared" si="104"/>
        <v/>
      </c>
      <c r="D778" s="53" t="str">
        <f t="shared" si="99"/>
        <v/>
      </c>
      <c r="E778" s="53" t="str">
        <f t="shared" si="105"/>
        <v/>
      </c>
      <c r="F778" s="53" t="str">
        <f t="shared" si="106"/>
        <v/>
      </c>
      <c r="G778" s="53" t="str">
        <f t="shared" si="107"/>
        <v/>
      </c>
      <c r="H778" s="53" t="str">
        <f t="shared" si="100"/>
        <v/>
      </c>
      <c r="I778" s="53" t="str">
        <f t="shared" si="101"/>
        <v/>
      </c>
      <c r="J778" s="53" t="str">
        <f t="shared" si="102"/>
        <v/>
      </c>
    </row>
    <row r="779" spans="2:10">
      <c r="B779" s="5" t="str">
        <f t="shared" si="103"/>
        <v/>
      </c>
      <c r="C779" s="54" t="str">
        <f t="shared" si="104"/>
        <v/>
      </c>
      <c r="D779" s="53" t="str">
        <f t="shared" si="99"/>
        <v/>
      </c>
      <c r="E779" s="53" t="str">
        <f t="shared" si="105"/>
        <v/>
      </c>
      <c r="F779" s="53" t="str">
        <f t="shared" si="106"/>
        <v/>
      </c>
      <c r="G779" s="53" t="str">
        <f t="shared" si="107"/>
        <v/>
      </c>
      <c r="H779" s="53" t="str">
        <f t="shared" si="100"/>
        <v/>
      </c>
      <c r="I779" s="53" t="str">
        <f t="shared" si="101"/>
        <v/>
      </c>
      <c r="J779" s="53" t="str">
        <f t="shared" si="102"/>
        <v/>
      </c>
    </row>
    <row r="780" spans="2:10">
      <c r="B780" s="5" t="str">
        <f t="shared" si="103"/>
        <v/>
      </c>
      <c r="C780" s="54" t="str">
        <f t="shared" si="104"/>
        <v/>
      </c>
      <c r="D780" s="53" t="str">
        <f t="shared" si="99"/>
        <v/>
      </c>
      <c r="E780" s="53" t="str">
        <f t="shared" si="105"/>
        <v/>
      </c>
      <c r="F780" s="53" t="str">
        <f t="shared" si="106"/>
        <v/>
      </c>
      <c r="G780" s="53" t="str">
        <f t="shared" si="107"/>
        <v/>
      </c>
      <c r="H780" s="53" t="str">
        <f t="shared" si="100"/>
        <v/>
      </c>
      <c r="I780" s="53" t="str">
        <f t="shared" si="101"/>
        <v/>
      </c>
      <c r="J780" s="53" t="str">
        <f t="shared" si="102"/>
        <v/>
      </c>
    </row>
    <row r="781" spans="2:10">
      <c r="B781" s="5" t="str">
        <f t="shared" si="103"/>
        <v/>
      </c>
      <c r="C781" s="54" t="str">
        <f t="shared" si="104"/>
        <v/>
      </c>
      <c r="D781" s="53" t="str">
        <f t="shared" si="99"/>
        <v/>
      </c>
      <c r="E781" s="53" t="str">
        <f t="shared" si="105"/>
        <v/>
      </c>
      <c r="F781" s="53" t="str">
        <f t="shared" si="106"/>
        <v/>
      </c>
      <c r="G781" s="53" t="str">
        <f t="shared" si="107"/>
        <v/>
      </c>
      <c r="H781" s="53" t="str">
        <f t="shared" si="100"/>
        <v/>
      </c>
      <c r="I781" s="53" t="str">
        <f t="shared" si="101"/>
        <v/>
      </c>
      <c r="J781" s="53" t="str">
        <f t="shared" si="102"/>
        <v/>
      </c>
    </row>
    <row r="782" spans="2:10">
      <c r="B782" s="5" t="str">
        <f t="shared" si="103"/>
        <v/>
      </c>
      <c r="C782" s="54" t="str">
        <f t="shared" si="104"/>
        <v/>
      </c>
      <c r="D782" s="53" t="str">
        <f t="shared" si="99"/>
        <v/>
      </c>
      <c r="E782" s="53" t="str">
        <f t="shared" si="105"/>
        <v/>
      </c>
      <c r="F782" s="53" t="str">
        <f t="shared" si="106"/>
        <v/>
      </c>
      <c r="G782" s="53" t="str">
        <f t="shared" si="107"/>
        <v/>
      </c>
      <c r="H782" s="53" t="str">
        <f t="shared" si="100"/>
        <v/>
      </c>
      <c r="I782" s="53" t="str">
        <f t="shared" si="101"/>
        <v/>
      </c>
      <c r="J782" s="53" t="str">
        <f t="shared" si="102"/>
        <v/>
      </c>
    </row>
    <row r="783" spans="2:10">
      <c r="B783" s="5" t="str">
        <f t="shared" si="103"/>
        <v/>
      </c>
      <c r="C783" s="54" t="str">
        <f t="shared" si="104"/>
        <v/>
      </c>
      <c r="D783" s="53" t="str">
        <f t="shared" si="99"/>
        <v/>
      </c>
      <c r="E783" s="53" t="str">
        <f t="shared" si="105"/>
        <v/>
      </c>
      <c r="F783" s="53" t="str">
        <f t="shared" si="106"/>
        <v/>
      </c>
      <c r="G783" s="53" t="str">
        <f t="shared" si="107"/>
        <v/>
      </c>
      <c r="H783" s="53" t="str">
        <f t="shared" si="100"/>
        <v/>
      </c>
      <c r="I783" s="53" t="str">
        <f t="shared" si="101"/>
        <v/>
      </c>
      <c r="J783" s="53" t="str">
        <f t="shared" si="102"/>
        <v/>
      </c>
    </row>
    <row r="784" spans="2:10">
      <c r="B784" s="5" t="str">
        <f t="shared" si="103"/>
        <v/>
      </c>
      <c r="C784" s="54" t="str">
        <f t="shared" si="104"/>
        <v/>
      </c>
      <c r="D784" s="53" t="str">
        <f t="shared" si="99"/>
        <v/>
      </c>
      <c r="E784" s="53" t="str">
        <f t="shared" si="105"/>
        <v/>
      </c>
      <c r="F784" s="53" t="str">
        <f t="shared" si="106"/>
        <v/>
      </c>
      <c r="G784" s="53" t="str">
        <f t="shared" si="107"/>
        <v/>
      </c>
      <c r="H784" s="53" t="str">
        <f t="shared" si="100"/>
        <v/>
      </c>
      <c r="I784" s="53" t="str">
        <f t="shared" si="101"/>
        <v/>
      </c>
      <c r="J784" s="53" t="str">
        <f t="shared" si="102"/>
        <v/>
      </c>
    </row>
    <row r="785" spans="2:10">
      <c r="B785" s="5" t="str">
        <f t="shared" si="103"/>
        <v/>
      </c>
      <c r="C785" s="54" t="str">
        <f t="shared" si="104"/>
        <v/>
      </c>
      <c r="D785" s="53" t="str">
        <f t="shared" si="99"/>
        <v/>
      </c>
      <c r="E785" s="53" t="str">
        <f t="shared" si="105"/>
        <v/>
      </c>
      <c r="F785" s="53" t="str">
        <f t="shared" si="106"/>
        <v/>
      </c>
      <c r="G785" s="53" t="str">
        <f t="shared" si="107"/>
        <v/>
      </c>
      <c r="H785" s="53" t="str">
        <f t="shared" si="100"/>
        <v/>
      </c>
      <c r="I785" s="53" t="str">
        <f t="shared" si="101"/>
        <v/>
      </c>
      <c r="J785" s="53" t="str">
        <f t="shared" si="102"/>
        <v/>
      </c>
    </row>
    <row r="786" spans="2:10">
      <c r="B786" s="5" t="str">
        <f t="shared" si="103"/>
        <v/>
      </c>
      <c r="C786" s="54" t="str">
        <f t="shared" si="104"/>
        <v/>
      </c>
      <c r="D786" s="53" t="str">
        <f t="shared" si="99"/>
        <v/>
      </c>
      <c r="E786" s="53" t="str">
        <f t="shared" si="105"/>
        <v/>
      </c>
      <c r="F786" s="53" t="str">
        <f t="shared" si="106"/>
        <v/>
      </c>
      <c r="G786" s="53" t="str">
        <f t="shared" si="107"/>
        <v/>
      </c>
      <c r="H786" s="53" t="str">
        <f t="shared" si="100"/>
        <v/>
      </c>
      <c r="I786" s="53" t="str">
        <f t="shared" si="101"/>
        <v/>
      </c>
      <c r="J786" s="53" t="str">
        <f t="shared" si="102"/>
        <v/>
      </c>
    </row>
    <row r="787" spans="2:10">
      <c r="B787" s="5" t="str">
        <f t="shared" si="103"/>
        <v/>
      </c>
      <c r="C787" s="54" t="str">
        <f t="shared" si="104"/>
        <v/>
      </c>
      <c r="D787" s="53" t="str">
        <f t="shared" si="99"/>
        <v/>
      </c>
      <c r="E787" s="53" t="str">
        <f t="shared" si="105"/>
        <v/>
      </c>
      <c r="F787" s="53" t="str">
        <f t="shared" si="106"/>
        <v/>
      </c>
      <c r="G787" s="53" t="str">
        <f t="shared" si="107"/>
        <v/>
      </c>
      <c r="H787" s="53" t="str">
        <f t="shared" si="100"/>
        <v/>
      </c>
      <c r="I787" s="53" t="str">
        <f t="shared" si="101"/>
        <v/>
      </c>
      <c r="J787" s="53" t="str">
        <f t="shared" si="102"/>
        <v/>
      </c>
    </row>
    <row r="788" spans="2:10">
      <c r="B788" s="5" t="str">
        <f t="shared" si="103"/>
        <v/>
      </c>
      <c r="C788" s="54" t="str">
        <f t="shared" si="104"/>
        <v/>
      </c>
      <c r="D788" s="53" t="str">
        <f t="shared" si="99"/>
        <v/>
      </c>
      <c r="E788" s="53" t="str">
        <f t="shared" si="105"/>
        <v/>
      </c>
      <c r="F788" s="53" t="str">
        <f t="shared" si="106"/>
        <v/>
      </c>
      <c r="G788" s="53" t="str">
        <f t="shared" si="107"/>
        <v/>
      </c>
      <c r="H788" s="53" t="str">
        <f t="shared" si="100"/>
        <v/>
      </c>
      <c r="I788" s="53" t="str">
        <f t="shared" si="101"/>
        <v/>
      </c>
      <c r="J788" s="53" t="str">
        <f t="shared" si="102"/>
        <v/>
      </c>
    </row>
    <row r="789" spans="2:10">
      <c r="B789" s="5" t="str">
        <f t="shared" si="103"/>
        <v/>
      </c>
      <c r="C789" s="54" t="str">
        <f t="shared" si="104"/>
        <v/>
      </c>
      <c r="D789" s="53" t="str">
        <f t="shared" si="99"/>
        <v/>
      </c>
      <c r="E789" s="53" t="str">
        <f t="shared" si="105"/>
        <v/>
      </c>
      <c r="F789" s="53" t="str">
        <f t="shared" si="106"/>
        <v/>
      </c>
      <c r="G789" s="53" t="str">
        <f t="shared" si="107"/>
        <v/>
      </c>
      <c r="H789" s="53" t="str">
        <f t="shared" si="100"/>
        <v/>
      </c>
      <c r="I789" s="53" t="str">
        <f t="shared" si="101"/>
        <v/>
      </c>
      <c r="J789" s="53" t="str">
        <f t="shared" si="102"/>
        <v/>
      </c>
    </row>
    <row r="790" spans="2:10">
      <c r="B790" s="5" t="str">
        <f t="shared" si="103"/>
        <v/>
      </c>
      <c r="C790" s="54" t="str">
        <f t="shared" si="104"/>
        <v/>
      </c>
      <c r="D790" s="53" t="str">
        <f t="shared" si="99"/>
        <v/>
      </c>
      <c r="E790" s="53" t="str">
        <f t="shared" si="105"/>
        <v/>
      </c>
      <c r="F790" s="53" t="str">
        <f t="shared" si="106"/>
        <v/>
      </c>
      <c r="G790" s="53" t="str">
        <f t="shared" si="107"/>
        <v/>
      </c>
      <c r="H790" s="53" t="str">
        <f t="shared" si="100"/>
        <v/>
      </c>
      <c r="I790" s="53" t="str">
        <f t="shared" si="101"/>
        <v/>
      </c>
      <c r="J790" s="53" t="str">
        <f t="shared" si="102"/>
        <v/>
      </c>
    </row>
    <row r="791" spans="2:10">
      <c r="B791" s="5" t="str">
        <f t="shared" si="103"/>
        <v/>
      </c>
      <c r="C791" s="54" t="str">
        <f t="shared" si="104"/>
        <v/>
      </c>
      <c r="D791" s="53" t="str">
        <f t="shared" si="99"/>
        <v/>
      </c>
      <c r="E791" s="53" t="str">
        <f t="shared" si="105"/>
        <v/>
      </c>
      <c r="F791" s="53" t="str">
        <f t="shared" si="106"/>
        <v/>
      </c>
      <c r="G791" s="53" t="str">
        <f t="shared" si="107"/>
        <v/>
      </c>
      <c r="H791" s="53" t="str">
        <f t="shared" si="100"/>
        <v/>
      </c>
      <c r="I791" s="53" t="str">
        <f t="shared" si="101"/>
        <v/>
      </c>
      <c r="J791" s="53" t="str">
        <f t="shared" si="102"/>
        <v/>
      </c>
    </row>
    <row r="792" spans="2:10">
      <c r="B792" s="5" t="str">
        <f t="shared" si="103"/>
        <v/>
      </c>
      <c r="C792" s="54" t="str">
        <f t="shared" si="104"/>
        <v/>
      </c>
      <c r="D792" s="53" t="str">
        <f t="shared" si="99"/>
        <v/>
      </c>
      <c r="E792" s="53" t="str">
        <f t="shared" si="105"/>
        <v/>
      </c>
      <c r="F792" s="53" t="str">
        <f t="shared" si="106"/>
        <v/>
      </c>
      <c r="G792" s="53" t="str">
        <f t="shared" si="107"/>
        <v/>
      </c>
      <c r="H792" s="53" t="str">
        <f t="shared" si="100"/>
        <v/>
      </c>
      <c r="I792" s="53" t="str">
        <f t="shared" si="101"/>
        <v/>
      </c>
      <c r="J792" s="53" t="str">
        <f t="shared" si="102"/>
        <v/>
      </c>
    </row>
    <row r="793" spans="2:10">
      <c r="B793" s="5" t="str">
        <f t="shared" si="103"/>
        <v/>
      </c>
      <c r="C793" s="54" t="str">
        <f t="shared" si="104"/>
        <v/>
      </c>
      <c r="D793" s="53" t="str">
        <f t="shared" si="99"/>
        <v/>
      </c>
      <c r="E793" s="53" t="str">
        <f t="shared" si="105"/>
        <v/>
      </c>
      <c r="F793" s="53" t="str">
        <f t="shared" si="106"/>
        <v/>
      </c>
      <c r="G793" s="53" t="str">
        <f t="shared" si="107"/>
        <v/>
      </c>
      <c r="H793" s="53" t="str">
        <f t="shared" si="100"/>
        <v/>
      </c>
      <c r="I793" s="53" t="str">
        <f t="shared" si="101"/>
        <v/>
      </c>
      <c r="J793" s="53" t="str">
        <f t="shared" si="102"/>
        <v/>
      </c>
    </row>
    <row r="794" spans="2:10">
      <c r="B794" s="5" t="str">
        <f t="shared" si="103"/>
        <v/>
      </c>
      <c r="C794" s="54" t="str">
        <f t="shared" si="104"/>
        <v/>
      </c>
      <c r="D794" s="53" t="str">
        <f t="shared" si="99"/>
        <v/>
      </c>
      <c r="E794" s="53" t="str">
        <f t="shared" si="105"/>
        <v/>
      </c>
      <c r="F794" s="53" t="str">
        <f t="shared" si="106"/>
        <v/>
      </c>
      <c r="G794" s="53" t="str">
        <f t="shared" si="107"/>
        <v/>
      </c>
      <c r="H794" s="53" t="str">
        <f t="shared" si="100"/>
        <v/>
      </c>
      <c r="I794" s="53" t="str">
        <f t="shared" si="101"/>
        <v/>
      </c>
      <c r="J794" s="53" t="str">
        <f t="shared" si="102"/>
        <v/>
      </c>
    </row>
    <row r="795" spans="2:10">
      <c r="B795" s="5" t="str">
        <f t="shared" si="103"/>
        <v/>
      </c>
      <c r="C795" s="54" t="str">
        <f t="shared" si="104"/>
        <v/>
      </c>
      <c r="D795" s="53" t="str">
        <f t="shared" ref="D795:D858" si="108">IF(B795&lt;&gt;"",pret-E795,"")</f>
        <v/>
      </c>
      <c r="E795" s="53" t="str">
        <f t="shared" si="105"/>
        <v/>
      </c>
      <c r="F795" s="53" t="str">
        <f t="shared" si="106"/>
        <v/>
      </c>
      <c r="G795" s="53" t="str">
        <f t="shared" si="107"/>
        <v/>
      </c>
      <c r="H795" s="53" t="str">
        <f t="shared" ref="H795:H858" si="109">IF(B795&lt;&gt;"",mensualiteassurance,"")</f>
        <v/>
      </c>
      <c r="I795" s="53" t="str">
        <f t="shared" ref="I795:I858" si="110">IF(B795&lt;&gt;"",mensualitehorsassurance,"")</f>
        <v/>
      </c>
      <c r="J795" s="53" t="str">
        <f t="shared" ref="J795:J858" si="111">IF(B795&lt;&gt;"",mensualitetotale,"")</f>
        <v/>
      </c>
    </row>
    <row r="796" spans="2:10">
      <c r="B796" s="5" t="str">
        <f t="shared" ref="B796:B859" si="112">IF(AND(B795&gt;0,B795&lt;dureepret),B795+1,"")</f>
        <v/>
      </c>
      <c r="C796" s="54" t="str">
        <f t="shared" ref="C796:C859" si="113">IF(B796&lt;&gt;"",DATE(YEAR(C795),MONTH(C795)+1,DAY(C795)),"")</f>
        <v/>
      </c>
      <c r="D796" s="53" t="str">
        <f t="shared" si="108"/>
        <v/>
      </c>
      <c r="E796" s="53" t="str">
        <f t="shared" ref="E796:E859" si="114">IF(B796&lt;&gt;"",I796-F796+E795,"")</f>
        <v/>
      </c>
      <c r="F796" s="53" t="str">
        <f t="shared" ref="F796:F859" si="115">IF(B796&lt;&gt;"",D795*tauxinteret/100/12,"")</f>
        <v/>
      </c>
      <c r="G796" s="53" t="str">
        <f t="shared" ref="G796:G859" si="116">IF(B796&lt;&gt;"",G795+F796,"")</f>
        <v/>
      </c>
      <c r="H796" s="53" t="str">
        <f t="shared" si="109"/>
        <v/>
      </c>
      <c r="I796" s="53" t="str">
        <f t="shared" si="110"/>
        <v/>
      </c>
      <c r="J796" s="53" t="str">
        <f t="shared" si="111"/>
        <v/>
      </c>
    </row>
    <row r="797" spans="2:10">
      <c r="B797" s="5" t="str">
        <f t="shared" si="112"/>
        <v/>
      </c>
      <c r="C797" s="54" t="str">
        <f t="shared" si="113"/>
        <v/>
      </c>
      <c r="D797" s="53" t="str">
        <f t="shared" si="108"/>
        <v/>
      </c>
      <c r="E797" s="53" t="str">
        <f t="shared" si="114"/>
        <v/>
      </c>
      <c r="F797" s="53" t="str">
        <f t="shared" si="115"/>
        <v/>
      </c>
      <c r="G797" s="53" t="str">
        <f t="shared" si="116"/>
        <v/>
      </c>
      <c r="H797" s="53" t="str">
        <f t="shared" si="109"/>
        <v/>
      </c>
      <c r="I797" s="53" t="str">
        <f t="shared" si="110"/>
        <v/>
      </c>
      <c r="J797" s="53" t="str">
        <f t="shared" si="111"/>
        <v/>
      </c>
    </row>
    <row r="798" spans="2:10">
      <c r="B798" s="5" t="str">
        <f t="shared" si="112"/>
        <v/>
      </c>
      <c r="C798" s="54" t="str">
        <f t="shared" si="113"/>
        <v/>
      </c>
      <c r="D798" s="53" t="str">
        <f t="shared" si="108"/>
        <v/>
      </c>
      <c r="E798" s="53" t="str">
        <f t="shared" si="114"/>
        <v/>
      </c>
      <c r="F798" s="53" t="str">
        <f t="shared" si="115"/>
        <v/>
      </c>
      <c r="G798" s="53" t="str">
        <f t="shared" si="116"/>
        <v/>
      </c>
      <c r="H798" s="53" t="str">
        <f t="shared" si="109"/>
        <v/>
      </c>
      <c r="I798" s="53" t="str">
        <f t="shared" si="110"/>
        <v/>
      </c>
      <c r="J798" s="53" t="str">
        <f t="shared" si="111"/>
        <v/>
      </c>
    </row>
    <row r="799" spans="2:10">
      <c r="B799" s="5" t="str">
        <f t="shared" si="112"/>
        <v/>
      </c>
      <c r="C799" s="54" t="str">
        <f t="shared" si="113"/>
        <v/>
      </c>
      <c r="D799" s="53" t="str">
        <f t="shared" si="108"/>
        <v/>
      </c>
      <c r="E799" s="53" t="str">
        <f t="shared" si="114"/>
        <v/>
      </c>
      <c r="F799" s="53" t="str">
        <f t="shared" si="115"/>
        <v/>
      </c>
      <c r="G799" s="53" t="str">
        <f t="shared" si="116"/>
        <v/>
      </c>
      <c r="H799" s="53" t="str">
        <f t="shared" si="109"/>
        <v/>
      </c>
      <c r="I799" s="53" t="str">
        <f t="shared" si="110"/>
        <v/>
      </c>
      <c r="J799" s="53" t="str">
        <f t="shared" si="111"/>
        <v/>
      </c>
    </row>
    <row r="800" spans="2:10">
      <c r="B800" s="5" t="str">
        <f t="shared" si="112"/>
        <v/>
      </c>
      <c r="C800" s="54" t="str">
        <f t="shared" si="113"/>
        <v/>
      </c>
      <c r="D800" s="53" t="str">
        <f t="shared" si="108"/>
        <v/>
      </c>
      <c r="E800" s="53" t="str">
        <f t="shared" si="114"/>
        <v/>
      </c>
      <c r="F800" s="53" t="str">
        <f t="shared" si="115"/>
        <v/>
      </c>
      <c r="G800" s="53" t="str">
        <f t="shared" si="116"/>
        <v/>
      </c>
      <c r="H800" s="53" t="str">
        <f t="shared" si="109"/>
        <v/>
      </c>
      <c r="I800" s="53" t="str">
        <f t="shared" si="110"/>
        <v/>
      </c>
      <c r="J800" s="53" t="str">
        <f t="shared" si="111"/>
        <v/>
      </c>
    </row>
    <row r="801" spans="2:10">
      <c r="B801" s="5" t="str">
        <f t="shared" si="112"/>
        <v/>
      </c>
      <c r="C801" s="54" t="str">
        <f t="shared" si="113"/>
        <v/>
      </c>
      <c r="D801" s="53" t="str">
        <f t="shared" si="108"/>
        <v/>
      </c>
      <c r="E801" s="53" t="str">
        <f t="shared" si="114"/>
        <v/>
      </c>
      <c r="F801" s="53" t="str">
        <f t="shared" si="115"/>
        <v/>
      </c>
      <c r="G801" s="53" t="str">
        <f t="shared" si="116"/>
        <v/>
      </c>
      <c r="H801" s="53" t="str">
        <f t="shared" si="109"/>
        <v/>
      </c>
      <c r="I801" s="53" t="str">
        <f t="shared" si="110"/>
        <v/>
      </c>
      <c r="J801" s="53" t="str">
        <f t="shared" si="111"/>
        <v/>
      </c>
    </row>
    <row r="802" spans="2:10">
      <c r="B802" s="5" t="str">
        <f t="shared" si="112"/>
        <v/>
      </c>
      <c r="C802" s="54" t="str">
        <f t="shared" si="113"/>
        <v/>
      </c>
      <c r="D802" s="53" t="str">
        <f t="shared" si="108"/>
        <v/>
      </c>
      <c r="E802" s="53" t="str">
        <f t="shared" si="114"/>
        <v/>
      </c>
      <c r="F802" s="53" t="str">
        <f t="shared" si="115"/>
        <v/>
      </c>
      <c r="G802" s="53" t="str">
        <f t="shared" si="116"/>
        <v/>
      </c>
      <c r="H802" s="53" t="str">
        <f t="shared" si="109"/>
        <v/>
      </c>
      <c r="I802" s="53" t="str">
        <f t="shared" si="110"/>
        <v/>
      </c>
      <c r="J802" s="53" t="str">
        <f t="shared" si="111"/>
        <v/>
      </c>
    </row>
    <row r="803" spans="2:10">
      <c r="B803" s="5" t="str">
        <f t="shared" si="112"/>
        <v/>
      </c>
      <c r="C803" s="54" t="str">
        <f t="shared" si="113"/>
        <v/>
      </c>
      <c r="D803" s="53" t="str">
        <f t="shared" si="108"/>
        <v/>
      </c>
      <c r="E803" s="53" t="str">
        <f t="shared" si="114"/>
        <v/>
      </c>
      <c r="F803" s="53" t="str">
        <f t="shared" si="115"/>
        <v/>
      </c>
      <c r="G803" s="53" t="str">
        <f t="shared" si="116"/>
        <v/>
      </c>
      <c r="H803" s="53" t="str">
        <f t="shared" si="109"/>
        <v/>
      </c>
      <c r="I803" s="53" t="str">
        <f t="shared" si="110"/>
        <v/>
      </c>
      <c r="J803" s="53" t="str">
        <f t="shared" si="111"/>
        <v/>
      </c>
    </row>
    <row r="804" spans="2:10">
      <c r="B804" s="5" t="str">
        <f t="shared" si="112"/>
        <v/>
      </c>
      <c r="C804" s="54" t="str">
        <f t="shared" si="113"/>
        <v/>
      </c>
      <c r="D804" s="53" t="str">
        <f t="shared" si="108"/>
        <v/>
      </c>
      <c r="E804" s="53" t="str">
        <f t="shared" si="114"/>
        <v/>
      </c>
      <c r="F804" s="53" t="str">
        <f t="shared" si="115"/>
        <v/>
      </c>
      <c r="G804" s="53" t="str">
        <f t="shared" si="116"/>
        <v/>
      </c>
      <c r="H804" s="53" t="str">
        <f t="shared" si="109"/>
        <v/>
      </c>
      <c r="I804" s="53" t="str">
        <f t="shared" si="110"/>
        <v/>
      </c>
      <c r="J804" s="53" t="str">
        <f t="shared" si="111"/>
        <v/>
      </c>
    </row>
    <row r="805" spans="2:10">
      <c r="B805" s="5" t="str">
        <f t="shared" si="112"/>
        <v/>
      </c>
      <c r="C805" s="54" t="str">
        <f t="shared" si="113"/>
        <v/>
      </c>
      <c r="D805" s="53" t="str">
        <f t="shared" si="108"/>
        <v/>
      </c>
      <c r="E805" s="53" t="str">
        <f t="shared" si="114"/>
        <v/>
      </c>
      <c r="F805" s="53" t="str">
        <f t="shared" si="115"/>
        <v/>
      </c>
      <c r="G805" s="53" t="str">
        <f t="shared" si="116"/>
        <v/>
      </c>
      <c r="H805" s="53" t="str">
        <f t="shared" si="109"/>
        <v/>
      </c>
      <c r="I805" s="53" t="str">
        <f t="shared" si="110"/>
        <v/>
      </c>
      <c r="J805" s="53" t="str">
        <f t="shared" si="111"/>
        <v/>
      </c>
    </row>
    <row r="806" spans="2:10">
      <c r="B806" s="5" t="str">
        <f t="shared" si="112"/>
        <v/>
      </c>
      <c r="C806" s="54" t="str">
        <f t="shared" si="113"/>
        <v/>
      </c>
      <c r="D806" s="53" t="str">
        <f t="shared" si="108"/>
        <v/>
      </c>
      <c r="E806" s="53" t="str">
        <f t="shared" si="114"/>
        <v/>
      </c>
      <c r="F806" s="53" t="str">
        <f t="shared" si="115"/>
        <v/>
      </c>
      <c r="G806" s="53" t="str">
        <f t="shared" si="116"/>
        <v/>
      </c>
      <c r="H806" s="53" t="str">
        <f t="shared" si="109"/>
        <v/>
      </c>
      <c r="I806" s="53" t="str">
        <f t="shared" si="110"/>
        <v/>
      </c>
      <c r="J806" s="53" t="str">
        <f t="shared" si="111"/>
        <v/>
      </c>
    </row>
    <row r="807" spans="2:10">
      <c r="B807" s="5" t="str">
        <f t="shared" si="112"/>
        <v/>
      </c>
      <c r="C807" s="54" t="str">
        <f t="shared" si="113"/>
        <v/>
      </c>
      <c r="D807" s="53" t="str">
        <f t="shared" si="108"/>
        <v/>
      </c>
      <c r="E807" s="53" t="str">
        <f t="shared" si="114"/>
        <v/>
      </c>
      <c r="F807" s="53" t="str">
        <f t="shared" si="115"/>
        <v/>
      </c>
      <c r="G807" s="53" t="str">
        <f t="shared" si="116"/>
        <v/>
      </c>
      <c r="H807" s="53" t="str">
        <f t="shared" si="109"/>
        <v/>
      </c>
      <c r="I807" s="53" t="str">
        <f t="shared" si="110"/>
        <v/>
      </c>
      <c r="J807" s="53" t="str">
        <f t="shared" si="111"/>
        <v/>
      </c>
    </row>
    <row r="808" spans="2:10">
      <c r="B808" s="5" t="str">
        <f t="shared" si="112"/>
        <v/>
      </c>
      <c r="C808" s="54" t="str">
        <f t="shared" si="113"/>
        <v/>
      </c>
      <c r="D808" s="53" t="str">
        <f t="shared" si="108"/>
        <v/>
      </c>
      <c r="E808" s="53" t="str">
        <f t="shared" si="114"/>
        <v/>
      </c>
      <c r="F808" s="53" t="str">
        <f t="shared" si="115"/>
        <v/>
      </c>
      <c r="G808" s="53" t="str">
        <f t="shared" si="116"/>
        <v/>
      </c>
      <c r="H808" s="53" t="str">
        <f t="shared" si="109"/>
        <v/>
      </c>
      <c r="I808" s="53" t="str">
        <f t="shared" si="110"/>
        <v/>
      </c>
      <c r="J808" s="53" t="str">
        <f t="shared" si="111"/>
        <v/>
      </c>
    </row>
    <row r="809" spans="2:10">
      <c r="B809" s="5" t="str">
        <f t="shared" si="112"/>
        <v/>
      </c>
      <c r="C809" s="54" t="str">
        <f t="shared" si="113"/>
        <v/>
      </c>
      <c r="D809" s="53" t="str">
        <f t="shared" si="108"/>
        <v/>
      </c>
      <c r="E809" s="53" t="str">
        <f t="shared" si="114"/>
        <v/>
      </c>
      <c r="F809" s="53" t="str">
        <f t="shared" si="115"/>
        <v/>
      </c>
      <c r="G809" s="53" t="str">
        <f t="shared" si="116"/>
        <v/>
      </c>
      <c r="H809" s="53" t="str">
        <f t="shared" si="109"/>
        <v/>
      </c>
      <c r="I809" s="53" t="str">
        <f t="shared" si="110"/>
        <v/>
      </c>
      <c r="J809" s="53" t="str">
        <f t="shared" si="111"/>
        <v/>
      </c>
    </row>
    <row r="810" spans="2:10">
      <c r="B810" s="5" t="str">
        <f t="shared" si="112"/>
        <v/>
      </c>
      <c r="C810" s="54" t="str">
        <f t="shared" si="113"/>
        <v/>
      </c>
      <c r="D810" s="53" t="str">
        <f t="shared" si="108"/>
        <v/>
      </c>
      <c r="E810" s="53" t="str">
        <f t="shared" si="114"/>
        <v/>
      </c>
      <c r="F810" s="53" t="str">
        <f t="shared" si="115"/>
        <v/>
      </c>
      <c r="G810" s="53" t="str">
        <f t="shared" si="116"/>
        <v/>
      </c>
      <c r="H810" s="53" t="str">
        <f t="shared" si="109"/>
        <v/>
      </c>
      <c r="I810" s="53" t="str">
        <f t="shared" si="110"/>
        <v/>
      </c>
      <c r="J810" s="53" t="str">
        <f t="shared" si="111"/>
        <v/>
      </c>
    </row>
    <row r="811" spans="2:10">
      <c r="B811" s="5" t="str">
        <f t="shared" si="112"/>
        <v/>
      </c>
      <c r="C811" s="54" t="str">
        <f t="shared" si="113"/>
        <v/>
      </c>
      <c r="D811" s="53" t="str">
        <f t="shared" si="108"/>
        <v/>
      </c>
      <c r="E811" s="53" t="str">
        <f t="shared" si="114"/>
        <v/>
      </c>
      <c r="F811" s="53" t="str">
        <f t="shared" si="115"/>
        <v/>
      </c>
      <c r="G811" s="53" t="str">
        <f t="shared" si="116"/>
        <v/>
      </c>
      <c r="H811" s="53" t="str">
        <f t="shared" si="109"/>
        <v/>
      </c>
      <c r="I811" s="53" t="str">
        <f t="shared" si="110"/>
        <v/>
      </c>
      <c r="J811" s="53" t="str">
        <f t="shared" si="111"/>
        <v/>
      </c>
    </row>
    <row r="812" spans="2:10">
      <c r="B812" s="5" t="str">
        <f t="shared" si="112"/>
        <v/>
      </c>
      <c r="C812" s="54" t="str">
        <f t="shared" si="113"/>
        <v/>
      </c>
      <c r="D812" s="53" t="str">
        <f t="shared" si="108"/>
        <v/>
      </c>
      <c r="E812" s="53" t="str">
        <f t="shared" si="114"/>
        <v/>
      </c>
      <c r="F812" s="53" t="str">
        <f t="shared" si="115"/>
        <v/>
      </c>
      <c r="G812" s="53" t="str">
        <f t="shared" si="116"/>
        <v/>
      </c>
      <c r="H812" s="53" t="str">
        <f t="shared" si="109"/>
        <v/>
      </c>
      <c r="I812" s="53" t="str">
        <f t="shared" si="110"/>
        <v/>
      </c>
      <c r="J812" s="53" t="str">
        <f t="shared" si="111"/>
        <v/>
      </c>
    </row>
    <row r="813" spans="2:10">
      <c r="B813" s="5" t="str">
        <f t="shared" si="112"/>
        <v/>
      </c>
      <c r="C813" s="54" t="str">
        <f t="shared" si="113"/>
        <v/>
      </c>
      <c r="D813" s="53" t="str">
        <f t="shared" si="108"/>
        <v/>
      </c>
      <c r="E813" s="53" t="str">
        <f t="shared" si="114"/>
        <v/>
      </c>
      <c r="F813" s="53" t="str">
        <f t="shared" si="115"/>
        <v/>
      </c>
      <c r="G813" s="53" t="str">
        <f t="shared" si="116"/>
        <v/>
      </c>
      <c r="H813" s="53" t="str">
        <f t="shared" si="109"/>
        <v/>
      </c>
      <c r="I813" s="53" t="str">
        <f t="shared" si="110"/>
        <v/>
      </c>
      <c r="J813" s="53" t="str">
        <f t="shared" si="111"/>
        <v/>
      </c>
    </row>
    <row r="814" spans="2:10">
      <c r="B814" s="5" t="str">
        <f t="shared" si="112"/>
        <v/>
      </c>
      <c r="C814" s="54" t="str">
        <f t="shared" si="113"/>
        <v/>
      </c>
      <c r="D814" s="53" t="str">
        <f t="shared" si="108"/>
        <v/>
      </c>
      <c r="E814" s="53" t="str">
        <f t="shared" si="114"/>
        <v/>
      </c>
      <c r="F814" s="53" t="str">
        <f t="shared" si="115"/>
        <v/>
      </c>
      <c r="G814" s="53" t="str">
        <f t="shared" si="116"/>
        <v/>
      </c>
      <c r="H814" s="53" t="str">
        <f t="shared" si="109"/>
        <v/>
      </c>
      <c r="I814" s="53" t="str">
        <f t="shared" si="110"/>
        <v/>
      </c>
      <c r="J814" s="53" t="str">
        <f t="shared" si="111"/>
        <v/>
      </c>
    </row>
    <row r="815" spans="2:10">
      <c r="B815" s="5" t="str">
        <f t="shared" si="112"/>
        <v/>
      </c>
      <c r="C815" s="54" t="str">
        <f t="shared" si="113"/>
        <v/>
      </c>
      <c r="D815" s="53" t="str">
        <f t="shared" si="108"/>
        <v/>
      </c>
      <c r="E815" s="53" t="str">
        <f t="shared" si="114"/>
        <v/>
      </c>
      <c r="F815" s="53" t="str">
        <f t="shared" si="115"/>
        <v/>
      </c>
      <c r="G815" s="53" t="str">
        <f t="shared" si="116"/>
        <v/>
      </c>
      <c r="H815" s="53" t="str">
        <f t="shared" si="109"/>
        <v/>
      </c>
      <c r="I815" s="53" t="str">
        <f t="shared" si="110"/>
        <v/>
      </c>
      <c r="J815" s="53" t="str">
        <f t="shared" si="111"/>
        <v/>
      </c>
    </row>
    <row r="816" spans="2:10">
      <c r="B816" s="5" t="str">
        <f t="shared" si="112"/>
        <v/>
      </c>
      <c r="C816" s="54" t="str">
        <f t="shared" si="113"/>
        <v/>
      </c>
      <c r="D816" s="53" t="str">
        <f t="shared" si="108"/>
        <v/>
      </c>
      <c r="E816" s="53" t="str">
        <f t="shared" si="114"/>
        <v/>
      </c>
      <c r="F816" s="53" t="str">
        <f t="shared" si="115"/>
        <v/>
      </c>
      <c r="G816" s="53" t="str">
        <f t="shared" si="116"/>
        <v/>
      </c>
      <c r="H816" s="53" t="str">
        <f t="shared" si="109"/>
        <v/>
      </c>
      <c r="I816" s="53" t="str">
        <f t="shared" si="110"/>
        <v/>
      </c>
      <c r="J816" s="53" t="str">
        <f t="shared" si="111"/>
        <v/>
      </c>
    </row>
    <row r="817" spans="2:10">
      <c r="B817" s="5" t="str">
        <f t="shared" si="112"/>
        <v/>
      </c>
      <c r="C817" s="54" t="str">
        <f t="shared" si="113"/>
        <v/>
      </c>
      <c r="D817" s="53" t="str">
        <f t="shared" si="108"/>
        <v/>
      </c>
      <c r="E817" s="53" t="str">
        <f t="shared" si="114"/>
        <v/>
      </c>
      <c r="F817" s="53" t="str">
        <f t="shared" si="115"/>
        <v/>
      </c>
      <c r="G817" s="53" t="str">
        <f t="shared" si="116"/>
        <v/>
      </c>
      <c r="H817" s="53" t="str">
        <f t="shared" si="109"/>
        <v/>
      </c>
      <c r="I817" s="53" t="str">
        <f t="shared" si="110"/>
        <v/>
      </c>
      <c r="J817" s="53" t="str">
        <f t="shared" si="111"/>
        <v/>
      </c>
    </row>
    <row r="818" spans="2:10">
      <c r="B818" s="5" t="str">
        <f t="shared" si="112"/>
        <v/>
      </c>
      <c r="C818" s="54" t="str">
        <f t="shared" si="113"/>
        <v/>
      </c>
      <c r="D818" s="53" t="str">
        <f t="shared" si="108"/>
        <v/>
      </c>
      <c r="E818" s="53" t="str">
        <f t="shared" si="114"/>
        <v/>
      </c>
      <c r="F818" s="53" t="str">
        <f t="shared" si="115"/>
        <v/>
      </c>
      <c r="G818" s="53" t="str">
        <f t="shared" si="116"/>
        <v/>
      </c>
      <c r="H818" s="53" t="str">
        <f t="shared" si="109"/>
        <v/>
      </c>
      <c r="I818" s="53" t="str">
        <f t="shared" si="110"/>
        <v/>
      </c>
      <c r="J818" s="53" t="str">
        <f t="shared" si="111"/>
        <v/>
      </c>
    </row>
    <row r="819" spans="2:10">
      <c r="B819" s="5" t="str">
        <f t="shared" si="112"/>
        <v/>
      </c>
      <c r="C819" s="54" t="str">
        <f t="shared" si="113"/>
        <v/>
      </c>
      <c r="D819" s="53" t="str">
        <f t="shared" si="108"/>
        <v/>
      </c>
      <c r="E819" s="53" t="str">
        <f t="shared" si="114"/>
        <v/>
      </c>
      <c r="F819" s="53" t="str">
        <f t="shared" si="115"/>
        <v/>
      </c>
      <c r="G819" s="53" t="str">
        <f t="shared" si="116"/>
        <v/>
      </c>
      <c r="H819" s="53" t="str">
        <f t="shared" si="109"/>
        <v/>
      </c>
      <c r="I819" s="53" t="str">
        <f t="shared" si="110"/>
        <v/>
      </c>
      <c r="J819" s="53" t="str">
        <f t="shared" si="111"/>
        <v/>
      </c>
    </row>
    <row r="820" spans="2:10">
      <c r="B820" s="5" t="str">
        <f t="shared" si="112"/>
        <v/>
      </c>
      <c r="C820" s="54" t="str">
        <f t="shared" si="113"/>
        <v/>
      </c>
      <c r="D820" s="53" t="str">
        <f t="shared" si="108"/>
        <v/>
      </c>
      <c r="E820" s="53" t="str">
        <f t="shared" si="114"/>
        <v/>
      </c>
      <c r="F820" s="53" t="str">
        <f t="shared" si="115"/>
        <v/>
      </c>
      <c r="G820" s="53" t="str">
        <f t="shared" si="116"/>
        <v/>
      </c>
      <c r="H820" s="53" t="str">
        <f t="shared" si="109"/>
        <v/>
      </c>
      <c r="I820" s="53" t="str">
        <f t="shared" si="110"/>
        <v/>
      </c>
      <c r="J820" s="53" t="str">
        <f t="shared" si="111"/>
        <v/>
      </c>
    </row>
    <row r="821" spans="2:10">
      <c r="B821" s="5" t="str">
        <f t="shared" si="112"/>
        <v/>
      </c>
      <c r="C821" s="54" t="str">
        <f t="shared" si="113"/>
        <v/>
      </c>
      <c r="D821" s="53" t="str">
        <f t="shared" si="108"/>
        <v/>
      </c>
      <c r="E821" s="53" t="str">
        <f t="shared" si="114"/>
        <v/>
      </c>
      <c r="F821" s="53" t="str">
        <f t="shared" si="115"/>
        <v/>
      </c>
      <c r="G821" s="53" t="str">
        <f t="shared" si="116"/>
        <v/>
      </c>
      <c r="H821" s="53" t="str">
        <f t="shared" si="109"/>
        <v/>
      </c>
      <c r="I821" s="53" t="str">
        <f t="shared" si="110"/>
        <v/>
      </c>
      <c r="J821" s="53" t="str">
        <f t="shared" si="111"/>
        <v/>
      </c>
    </row>
    <row r="822" spans="2:10">
      <c r="B822" s="5" t="str">
        <f t="shared" si="112"/>
        <v/>
      </c>
      <c r="C822" s="54" t="str">
        <f t="shared" si="113"/>
        <v/>
      </c>
      <c r="D822" s="53" t="str">
        <f t="shared" si="108"/>
        <v/>
      </c>
      <c r="E822" s="53" t="str">
        <f t="shared" si="114"/>
        <v/>
      </c>
      <c r="F822" s="53" t="str">
        <f t="shared" si="115"/>
        <v/>
      </c>
      <c r="G822" s="53" t="str">
        <f t="shared" si="116"/>
        <v/>
      </c>
      <c r="H822" s="53" t="str">
        <f t="shared" si="109"/>
        <v/>
      </c>
      <c r="I822" s="53" t="str">
        <f t="shared" si="110"/>
        <v/>
      </c>
      <c r="J822" s="53" t="str">
        <f t="shared" si="111"/>
        <v/>
      </c>
    </row>
    <row r="823" spans="2:10">
      <c r="B823" s="5" t="str">
        <f t="shared" si="112"/>
        <v/>
      </c>
      <c r="C823" s="54" t="str">
        <f t="shared" si="113"/>
        <v/>
      </c>
      <c r="D823" s="53" t="str">
        <f t="shared" si="108"/>
        <v/>
      </c>
      <c r="E823" s="53" t="str">
        <f t="shared" si="114"/>
        <v/>
      </c>
      <c r="F823" s="53" t="str">
        <f t="shared" si="115"/>
        <v/>
      </c>
      <c r="G823" s="53" t="str">
        <f t="shared" si="116"/>
        <v/>
      </c>
      <c r="H823" s="53" t="str">
        <f t="shared" si="109"/>
        <v/>
      </c>
      <c r="I823" s="53" t="str">
        <f t="shared" si="110"/>
        <v/>
      </c>
      <c r="J823" s="53" t="str">
        <f t="shared" si="111"/>
        <v/>
      </c>
    </row>
    <row r="824" spans="2:10">
      <c r="B824" s="5" t="str">
        <f t="shared" si="112"/>
        <v/>
      </c>
      <c r="C824" s="54" t="str">
        <f t="shared" si="113"/>
        <v/>
      </c>
      <c r="D824" s="53" t="str">
        <f t="shared" si="108"/>
        <v/>
      </c>
      <c r="E824" s="53" t="str">
        <f t="shared" si="114"/>
        <v/>
      </c>
      <c r="F824" s="53" t="str">
        <f t="shared" si="115"/>
        <v/>
      </c>
      <c r="G824" s="53" t="str">
        <f t="shared" si="116"/>
        <v/>
      </c>
      <c r="H824" s="53" t="str">
        <f t="shared" si="109"/>
        <v/>
      </c>
      <c r="I824" s="53" t="str">
        <f t="shared" si="110"/>
        <v/>
      </c>
      <c r="J824" s="53" t="str">
        <f t="shared" si="111"/>
        <v/>
      </c>
    </row>
    <row r="825" spans="2:10">
      <c r="B825" s="5" t="str">
        <f t="shared" si="112"/>
        <v/>
      </c>
      <c r="C825" s="54" t="str">
        <f t="shared" si="113"/>
        <v/>
      </c>
      <c r="D825" s="53" t="str">
        <f t="shared" si="108"/>
        <v/>
      </c>
      <c r="E825" s="53" t="str">
        <f t="shared" si="114"/>
        <v/>
      </c>
      <c r="F825" s="53" t="str">
        <f t="shared" si="115"/>
        <v/>
      </c>
      <c r="G825" s="53" t="str">
        <f t="shared" si="116"/>
        <v/>
      </c>
      <c r="H825" s="53" t="str">
        <f t="shared" si="109"/>
        <v/>
      </c>
      <c r="I825" s="53" t="str">
        <f t="shared" si="110"/>
        <v/>
      </c>
      <c r="J825" s="53" t="str">
        <f t="shared" si="111"/>
        <v/>
      </c>
    </row>
    <row r="826" spans="2:10">
      <c r="B826" s="5" t="str">
        <f t="shared" si="112"/>
        <v/>
      </c>
      <c r="C826" s="54" t="str">
        <f t="shared" si="113"/>
        <v/>
      </c>
      <c r="D826" s="53" t="str">
        <f t="shared" si="108"/>
        <v/>
      </c>
      <c r="E826" s="53" t="str">
        <f t="shared" si="114"/>
        <v/>
      </c>
      <c r="F826" s="53" t="str">
        <f t="shared" si="115"/>
        <v/>
      </c>
      <c r="G826" s="53" t="str">
        <f t="shared" si="116"/>
        <v/>
      </c>
      <c r="H826" s="53" t="str">
        <f t="shared" si="109"/>
        <v/>
      </c>
      <c r="I826" s="53" t="str">
        <f t="shared" si="110"/>
        <v/>
      </c>
      <c r="J826" s="53" t="str">
        <f t="shared" si="111"/>
        <v/>
      </c>
    </row>
    <row r="827" spans="2:10">
      <c r="B827" s="5" t="str">
        <f t="shared" si="112"/>
        <v/>
      </c>
      <c r="C827" s="54" t="str">
        <f t="shared" si="113"/>
        <v/>
      </c>
      <c r="D827" s="53" t="str">
        <f t="shared" si="108"/>
        <v/>
      </c>
      <c r="E827" s="53" t="str">
        <f t="shared" si="114"/>
        <v/>
      </c>
      <c r="F827" s="53" t="str">
        <f t="shared" si="115"/>
        <v/>
      </c>
      <c r="G827" s="53" t="str">
        <f t="shared" si="116"/>
        <v/>
      </c>
      <c r="H827" s="53" t="str">
        <f t="shared" si="109"/>
        <v/>
      </c>
      <c r="I827" s="53" t="str">
        <f t="shared" si="110"/>
        <v/>
      </c>
      <c r="J827" s="53" t="str">
        <f t="shared" si="111"/>
        <v/>
      </c>
    </row>
    <row r="828" spans="2:10">
      <c r="B828" s="5" t="str">
        <f t="shared" si="112"/>
        <v/>
      </c>
      <c r="C828" s="54" t="str">
        <f t="shared" si="113"/>
        <v/>
      </c>
      <c r="D828" s="53" t="str">
        <f t="shared" si="108"/>
        <v/>
      </c>
      <c r="E828" s="53" t="str">
        <f t="shared" si="114"/>
        <v/>
      </c>
      <c r="F828" s="53" t="str">
        <f t="shared" si="115"/>
        <v/>
      </c>
      <c r="G828" s="53" t="str">
        <f t="shared" si="116"/>
        <v/>
      </c>
      <c r="H828" s="53" t="str">
        <f t="shared" si="109"/>
        <v/>
      </c>
      <c r="I828" s="53" t="str">
        <f t="shared" si="110"/>
        <v/>
      </c>
      <c r="J828" s="53" t="str">
        <f t="shared" si="111"/>
        <v/>
      </c>
    </row>
    <row r="829" spans="2:10">
      <c r="B829" s="5" t="str">
        <f t="shared" si="112"/>
        <v/>
      </c>
      <c r="C829" s="54" t="str">
        <f t="shared" si="113"/>
        <v/>
      </c>
      <c r="D829" s="53" t="str">
        <f t="shared" si="108"/>
        <v/>
      </c>
      <c r="E829" s="53" t="str">
        <f t="shared" si="114"/>
        <v/>
      </c>
      <c r="F829" s="53" t="str">
        <f t="shared" si="115"/>
        <v/>
      </c>
      <c r="G829" s="53" t="str">
        <f t="shared" si="116"/>
        <v/>
      </c>
      <c r="H829" s="53" t="str">
        <f t="shared" si="109"/>
        <v/>
      </c>
      <c r="I829" s="53" t="str">
        <f t="shared" si="110"/>
        <v/>
      </c>
      <c r="J829" s="53" t="str">
        <f t="shared" si="111"/>
        <v/>
      </c>
    </row>
    <row r="830" spans="2:10">
      <c r="B830" s="5" t="str">
        <f t="shared" si="112"/>
        <v/>
      </c>
      <c r="C830" s="54" t="str">
        <f t="shared" si="113"/>
        <v/>
      </c>
      <c r="D830" s="53" t="str">
        <f t="shared" si="108"/>
        <v/>
      </c>
      <c r="E830" s="53" t="str">
        <f t="shared" si="114"/>
        <v/>
      </c>
      <c r="F830" s="53" t="str">
        <f t="shared" si="115"/>
        <v/>
      </c>
      <c r="G830" s="53" t="str">
        <f t="shared" si="116"/>
        <v/>
      </c>
      <c r="H830" s="53" t="str">
        <f t="shared" si="109"/>
        <v/>
      </c>
      <c r="I830" s="53" t="str">
        <f t="shared" si="110"/>
        <v/>
      </c>
      <c r="J830" s="53" t="str">
        <f t="shared" si="111"/>
        <v/>
      </c>
    </row>
    <row r="831" spans="2:10">
      <c r="B831" s="5" t="str">
        <f t="shared" si="112"/>
        <v/>
      </c>
      <c r="C831" s="54" t="str">
        <f t="shared" si="113"/>
        <v/>
      </c>
      <c r="D831" s="53" t="str">
        <f t="shared" si="108"/>
        <v/>
      </c>
      <c r="E831" s="53" t="str">
        <f t="shared" si="114"/>
        <v/>
      </c>
      <c r="F831" s="53" t="str">
        <f t="shared" si="115"/>
        <v/>
      </c>
      <c r="G831" s="53" t="str">
        <f t="shared" si="116"/>
        <v/>
      </c>
      <c r="H831" s="53" t="str">
        <f t="shared" si="109"/>
        <v/>
      </c>
      <c r="I831" s="53" t="str">
        <f t="shared" si="110"/>
        <v/>
      </c>
      <c r="J831" s="53" t="str">
        <f t="shared" si="111"/>
        <v/>
      </c>
    </row>
    <row r="832" spans="2:10">
      <c r="B832" s="5" t="str">
        <f t="shared" si="112"/>
        <v/>
      </c>
      <c r="C832" s="54" t="str">
        <f t="shared" si="113"/>
        <v/>
      </c>
      <c r="D832" s="53" t="str">
        <f t="shared" si="108"/>
        <v/>
      </c>
      <c r="E832" s="53" t="str">
        <f t="shared" si="114"/>
        <v/>
      </c>
      <c r="F832" s="53" t="str">
        <f t="shared" si="115"/>
        <v/>
      </c>
      <c r="G832" s="53" t="str">
        <f t="shared" si="116"/>
        <v/>
      </c>
      <c r="H832" s="53" t="str">
        <f t="shared" si="109"/>
        <v/>
      </c>
      <c r="I832" s="53" t="str">
        <f t="shared" si="110"/>
        <v/>
      </c>
      <c r="J832" s="53" t="str">
        <f t="shared" si="111"/>
        <v/>
      </c>
    </row>
    <row r="833" spans="2:10">
      <c r="B833" s="5" t="str">
        <f t="shared" si="112"/>
        <v/>
      </c>
      <c r="C833" s="54" t="str">
        <f t="shared" si="113"/>
        <v/>
      </c>
      <c r="D833" s="53" t="str">
        <f t="shared" si="108"/>
        <v/>
      </c>
      <c r="E833" s="53" t="str">
        <f t="shared" si="114"/>
        <v/>
      </c>
      <c r="F833" s="53" t="str">
        <f t="shared" si="115"/>
        <v/>
      </c>
      <c r="G833" s="53" t="str">
        <f t="shared" si="116"/>
        <v/>
      </c>
      <c r="H833" s="53" t="str">
        <f t="shared" si="109"/>
        <v/>
      </c>
      <c r="I833" s="53" t="str">
        <f t="shared" si="110"/>
        <v/>
      </c>
      <c r="J833" s="53" t="str">
        <f t="shared" si="111"/>
        <v/>
      </c>
    </row>
    <row r="834" spans="2:10">
      <c r="B834" s="5" t="str">
        <f t="shared" si="112"/>
        <v/>
      </c>
      <c r="C834" s="54" t="str">
        <f t="shared" si="113"/>
        <v/>
      </c>
      <c r="D834" s="53" t="str">
        <f t="shared" si="108"/>
        <v/>
      </c>
      <c r="E834" s="53" t="str">
        <f t="shared" si="114"/>
        <v/>
      </c>
      <c r="F834" s="53" t="str">
        <f t="shared" si="115"/>
        <v/>
      </c>
      <c r="G834" s="53" t="str">
        <f t="shared" si="116"/>
        <v/>
      </c>
      <c r="H834" s="53" t="str">
        <f t="shared" si="109"/>
        <v/>
      </c>
      <c r="I834" s="53" t="str">
        <f t="shared" si="110"/>
        <v/>
      </c>
      <c r="J834" s="53" t="str">
        <f t="shared" si="111"/>
        <v/>
      </c>
    </row>
    <row r="835" spans="2:10">
      <c r="B835" s="5" t="str">
        <f t="shared" si="112"/>
        <v/>
      </c>
      <c r="C835" s="54" t="str">
        <f t="shared" si="113"/>
        <v/>
      </c>
      <c r="D835" s="53" t="str">
        <f t="shared" si="108"/>
        <v/>
      </c>
      <c r="E835" s="53" t="str">
        <f t="shared" si="114"/>
        <v/>
      </c>
      <c r="F835" s="53" t="str">
        <f t="shared" si="115"/>
        <v/>
      </c>
      <c r="G835" s="53" t="str">
        <f t="shared" si="116"/>
        <v/>
      </c>
      <c r="H835" s="53" t="str">
        <f t="shared" si="109"/>
        <v/>
      </c>
      <c r="I835" s="53" t="str">
        <f t="shared" si="110"/>
        <v/>
      </c>
      <c r="J835" s="53" t="str">
        <f t="shared" si="111"/>
        <v/>
      </c>
    </row>
    <row r="836" spans="2:10">
      <c r="B836" s="5" t="str">
        <f t="shared" si="112"/>
        <v/>
      </c>
      <c r="C836" s="54" t="str">
        <f t="shared" si="113"/>
        <v/>
      </c>
      <c r="D836" s="53" t="str">
        <f t="shared" si="108"/>
        <v/>
      </c>
      <c r="E836" s="53" t="str">
        <f t="shared" si="114"/>
        <v/>
      </c>
      <c r="F836" s="53" t="str">
        <f t="shared" si="115"/>
        <v/>
      </c>
      <c r="G836" s="53" t="str">
        <f t="shared" si="116"/>
        <v/>
      </c>
      <c r="H836" s="53" t="str">
        <f t="shared" si="109"/>
        <v/>
      </c>
      <c r="I836" s="53" t="str">
        <f t="shared" si="110"/>
        <v/>
      </c>
      <c r="J836" s="53" t="str">
        <f t="shared" si="111"/>
        <v/>
      </c>
    </row>
    <row r="837" spans="2:10">
      <c r="B837" s="5" t="str">
        <f t="shared" si="112"/>
        <v/>
      </c>
      <c r="C837" s="54" t="str">
        <f t="shared" si="113"/>
        <v/>
      </c>
      <c r="D837" s="53" t="str">
        <f t="shared" si="108"/>
        <v/>
      </c>
      <c r="E837" s="53" t="str">
        <f t="shared" si="114"/>
        <v/>
      </c>
      <c r="F837" s="53" t="str">
        <f t="shared" si="115"/>
        <v/>
      </c>
      <c r="G837" s="53" t="str">
        <f t="shared" si="116"/>
        <v/>
      </c>
      <c r="H837" s="53" t="str">
        <f t="shared" si="109"/>
        <v/>
      </c>
      <c r="I837" s="53" t="str">
        <f t="shared" si="110"/>
        <v/>
      </c>
      <c r="J837" s="53" t="str">
        <f t="shared" si="111"/>
        <v/>
      </c>
    </row>
    <row r="838" spans="2:10">
      <c r="B838" s="5" t="str">
        <f t="shared" si="112"/>
        <v/>
      </c>
      <c r="C838" s="54" t="str">
        <f t="shared" si="113"/>
        <v/>
      </c>
      <c r="D838" s="53" t="str">
        <f t="shared" si="108"/>
        <v/>
      </c>
      <c r="E838" s="53" t="str">
        <f t="shared" si="114"/>
        <v/>
      </c>
      <c r="F838" s="53" t="str">
        <f t="shared" si="115"/>
        <v/>
      </c>
      <c r="G838" s="53" t="str">
        <f t="shared" si="116"/>
        <v/>
      </c>
      <c r="H838" s="53" t="str">
        <f t="shared" si="109"/>
        <v/>
      </c>
      <c r="I838" s="53" t="str">
        <f t="shared" si="110"/>
        <v/>
      </c>
      <c r="J838" s="53" t="str">
        <f t="shared" si="111"/>
        <v/>
      </c>
    </row>
    <row r="839" spans="2:10">
      <c r="B839" s="5" t="str">
        <f t="shared" si="112"/>
        <v/>
      </c>
      <c r="C839" s="54" t="str">
        <f t="shared" si="113"/>
        <v/>
      </c>
      <c r="D839" s="53" t="str">
        <f t="shared" si="108"/>
        <v/>
      </c>
      <c r="E839" s="53" t="str">
        <f t="shared" si="114"/>
        <v/>
      </c>
      <c r="F839" s="53" t="str">
        <f t="shared" si="115"/>
        <v/>
      </c>
      <c r="G839" s="53" t="str">
        <f t="shared" si="116"/>
        <v/>
      </c>
      <c r="H839" s="53" t="str">
        <f t="shared" si="109"/>
        <v/>
      </c>
      <c r="I839" s="53" t="str">
        <f t="shared" si="110"/>
        <v/>
      </c>
      <c r="J839" s="53" t="str">
        <f t="shared" si="111"/>
        <v/>
      </c>
    </row>
    <row r="840" spans="2:10">
      <c r="B840" s="5" t="str">
        <f t="shared" si="112"/>
        <v/>
      </c>
      <c r="C840" s="54" t="str">
        <f t="shared" si="113"/>
        <v/>
      </c>
      <c r="D840" s="53" t="str">
        <f t="shared" si="108"/>
        <v/>
      </c>
      <c r="E840" s="53" t="str">
        <f t="shared" si="114"/>
        <v/>
      </c>
      <c r="F840" s="53" t="str">
        <f t="shared" si="115"/>
        <v/>
      </c>
      <c r="G840" s="53" t="str">
        <f t="shared" si="116"/>
        <v/>
      </c>
      <c r="H840" s="53" t="str">
        <f t="shared" si="109"/>
        <v/>
      </c>
      <c r="I840" s="53" t="str">
        <f t="shared" si="110"/>
        <v/>
      </c>
      <c r="J840" s="53" t="str">
        <f t="shared" si="111"/>
        <v/>
      </c>
    </row>
    <row r="841" spans="2:10">
      <c r="B841" s="5" t="str">
        <f t="shared" si="112"/>
        <v/>
      </c>
      <c r="C841" s="54" t="str">
        <f t="shared" si="113"/>
        <v/>
      </c>
      <c r="D841" s="53" t="str">
        <f t="shared" si="108"/>
        <v/>
      </c>
      <c r="E841" s="53" t="str">
        <f t="shared" si="114"/>
        <v/>
      </c>
      <c r="F841" s="53" t="str">
        <f t="shared" si="115"/>
        <v/>
      </c>
      <c r="G841" s="53" t="str">
        <f t="shared" si="116"/>
        <v/>
      </c>
      <c r="H841" s="53" t="str">
        <f t="shared" si="109"/>
        <v/>
      </c>
      <c r="I841" s="53" t="str">
        <f t="shared" si="110"/>
        <v/>
      </c>
      <c r="J841" s="53" t="str">
        <f t="shared" si="111"/>
        <v/>
      </c>
    </row>
    <row r="842" spans="2:10">
      <c r="B842" s="5" t="str">
        <f t="shared" si="112"/>
        <v/>
      </c>
      <c r="C842" s="54" t="str">
        <f t="shared" si="113"/>
        <v/>
      </c>
      <c r="D842" s="53" t="str">
        <f t="shared" si="108"/>
        <v/>
      </c>
      <c r="E842" s="53" t="str">
        <f t="shared" si="114"/>
        <v/>
      </c>
      <c r="F842" s="53" t="str">
        <f t="shared" si="115"/>
        <v/>
      </c>
      <c r="G842" s="53" t="str">
        <f t="shared" si="116"/>
        <v/>
      </c>
      <c r="H842" s="53" t="str">
        <f t="shared" si="109"/>
        <v/>
      </c>
      <c r="I842" s="53" t="str">
        <f t="shared" si="110"/>
        <v/>
      </c>
      <c r="J842" s="53" t="str">
        <f t="shared" si="111"/>
        <v/>
      </c>
    </row>
    <row r="843" spans="2:10">
      <c r="B843" s="5" t="str">
        <f t="shared" si="112"/>
        <v/>
      </c>
      <c r="C843" s="54" t="str">
        <f t="shared" si="113"/>
        <v/>
      </c>
      <c r="D843" s="53" t="str">
        <f t="shared" si="108"/>
        <v/>
      </c>
      <c r="E843" s="53" t="str">
        <f t="shared" si="114"/>
        <v/>
      </c>
      <c r="F843" s="53" t="str">
        <f t="shared" si="115"/>
        <v/>
      </c>
      <c r="G843" s="53" t="str">
        <f t="shared" si="116"/>
        <v/>
      </c>
      <c r="H843" s="53" t="str">
        <f t="shared" si="109"/>
        <v/>
      </c>
      <c r="I843" s="53" t="str">
        <f t="shared" si="110"/>
        <v/>
      </c>
      <c r="J843" s="53" t="str">
        <f t="shared" si="111"/>
        <v/>
      </c>
    </row>
    <row r="844" spans="2:10">
      <c r="B844" s="5" t="str">
        <f t="shared" si="112"/>
        <v/>
      </c>
      <c r="C844" s="54" t="str">
        <f t="shared" si="113"/>
        <v/>
      </c>
      <c r="D844" s="53" t="str">
        <f t="shared" si="108"/>
        <v/>
      </c>
      <c r="E844" s="53" t="str">
        <f t="shared" si="114"/>
        <v/>
      </c>
      <c r="F844" s="53" t="str">
        <f t="shared" si="115"/>
        <v/>
      </c>
      <c r="G844" s="53" t="str">
        <f t="shared" si="116"/>
        <v/>
      </c>
      <c r="H844" s="53" t="str">
        <f t="shared" si="109"/>
        <v/>
      </c>
      <c r="I844" s="53" t="str">
        <f t="shared" si="110"/>
        <v/>
      </c>
      <c r="J844" s="53" t="str">
        <f t="shared" si="111"/>
        <v/>
      </c>
    </row>
    <row r="845" spans="2:10">
      <c r="B845" s="5" t="str">
        <f t="shared" si="112"/>
        <v/>
      </c>
      <c r="C845" s="54" t="str">
        <f t="shared" si="113"/>
        <v/>
      </c>
      <c r="D845" s="53" t="str">
        <f t="shared" si="108"/>
        <v/>
      </c>
      <c r="E845" s="53" t="str">
        <f t="shared" si="114"/>
        <v/>
      </c>
      <c r="F845" s="53" t="str">
        <f t="shared" si="115"/>
        <v/>
      </c>
      <c r="G845" s="53" t="str">
        <f t="shared" si="116"/>
        <v/>
      </c>
      <c r="H845" s="53" t="str">
        <f t="shared" si="109"/>
        <v/>
      </c>
      <c r="I845" s="53" t="str">
        <f t="shared" si="110"/>
        <v/>
      </c>
      <c r="J845" s="53" t="str">
        <f t="shared" si="111"/>
        <v/>
      </c>
    </row>
    <row r="846" spans="2:10">
      <c r="B846" s="5" t="str">
        <f t="shared" si="112"/>
        <v/>
      </c>
      <c r="C846" s="54" t="str">
        <f t="shared" si="113"/>
        <v/>
      </c>
      <c r="D846" s="53" t="str">
        <f t="shared" si="108"/>
        <v/>
      </c>
      <c r="E846" s="53" t="str">
        <f t="shared" si="114"/>
        <v/>
      </c>
      <c r="F846" s="53" t="str">
        <f t="shared" si="115"/>
        <v/>
      </c>
      <c r="G846" s="53" t="str">
        <f t="shared" si="116"/>
        <v/>
      </c>
      <c r="H846" s="53" t="str">
        <f t="shared" si="109"/>
        <v/>
      </c>
      <c r="I846" s="53" t="str">
        <f t="shared" si="110"/>
        <v/>
      </c>
      <c r="J846" s="53" t="str">
        <f t="shared" si="111"/>
        <v/>
      </c>
    </row>
    <row r="847" spans="2:10">
      <c r="B847" s="5" t="str">
        <f t="shared" si="112"/>
        <v/>
      </c>
      <c r="C847" s="54" t="str">
        <f t="shared" si="113"/>
        <v/>
      </c>
      <c r="D847" s="53" t="str">
        <f t="shared" si="108"/>
        <v/>
      </c>
      <c r="E847" s="53" t="str">
        <f t="shared" si="114"/>
        <v/>
      </c>
      <c r="F847" s="53" t="str">
        <f t="shared" si="115"/>
        <v/>
      </c>
      <c r="G847" s="53" t="str">
        <f t="shared" si="116"/>
        <v/>
      </c>
      <c r="H847" s="53" t="str">
        <f t="shared" si="109"/>
        <v/>
      </c>
      <c r="I847" s="53" t="str">
        <f t="shared" si="110"/>
        <v/>
      </c>
      <c r="J847" s="53" t="str">
        <f t="shared" si="111"/>
        <v/>
      </c>
    </row>
    <row r="848" spans="2:10">
      <c r="B848" s="5" t="str">
        <f t="shared" si="112"/>
        <v/>
      </c>
      <c r="C848" s="54" t="str">
        <f t="shared" si="113"/>
        <v/>
      </c>
      <c r="D848" s="53" t="str">
        <f t="shared" si="108"/>
        <v/>
      </c>
      <c r="E848" s="53" t="str">
        <f t="shared" si="114"/>
        <v/>
      </c>
      <c r="F848" s="53" t="str">
        <f t="shared" si="115"/>
        <v/>
      </c>
      <c r="G848" s="53" t="str">
        <f t="shared" si="116"/>
        <v/>
      </c>
      <c r="H848" s="53" t="str">
        <f t="shared" si="109"/>
        <v/>
      </c>
      <c r="I848" s="53" t="str">
        <f t="shared" si="110"/>
        <v/>
      </c>
      <c r="J848" s="53" t="str">
        <f t="shared" si="111"/>
        <v/>
      </c>
    </row>
    <row r="849" spans="2:10">
      <c r="B849" s="5" t="str">
        <f t="shared" si="112"/>
        <v/>
      </c>
      <c r="C849" s="54" t="str">
        <f t="shared" si="113"/>
        <v/>
      </c>
      <c r="D849" s="53" t="str">
        <f t="shared" si="108"/>
        <v/>
      </c>
      <c r="E849" s="53" t="str">
        <f t="shared" si="114"/>
        <v/>
      </c>
      <c r="F849" s="53" t="str">
        <f t="shared" si="115"/>
        <v/>
      </c>
      <c r="G849" s="53" t="str">
        <f t="shared" si="116"/>
        <v/>
      </c>
      <c r="H849" s="53" t="str">
        <f t="shared" si="109"/>
        <v/>
      </c>
      <c r="I849" s="53" t="str">
        <f t="shared" si="110"/>
        <v/>
      </c>
      <c r="J849" s="53" t="str">
        <f t="shared" si="111"/>
        <v/>
      </c>
    </row>
    <row r="850" spans="2:10">
      <c r="B850" s="5" t="str">
        <f t="shared" si="112"/>
        <v/>
      </c>
      <c r="C850" s="54" t="str">
        <f t="shared" si="113"/>
        <v/>
      </c>
      <c r="D850" s="53" t="str">
        <f t="shared" si="108"/>
        <v/>
      </c>
      <c r="E850" s="53" t="str">
        <f t="shared" si="114"/>
        <v/>
      </c>
      <c r="F850" s="53" t="str">
        <f t="shared" si="115"/>
        <v/>
      </c>
      <c r="G850" s="53" t="str">
        <f t="shared" si="116"/>
        <v/>
      </c>
      <c r="H850" s="53" t="str">
        <f t="shared" si="109"/>
        <v/>
      </c>
      <c r="I850" s="53" t="str">
        <f t="shared" si="110"/>
        <v/>
      </c>
      <c r="J850" s="53" t="str">
        <f t="shared" si="111"/>
        <v/>
      </c>
    </row>
    <row r="851" spans="2:10">
      <c r="B851" s="5" t="str">
        <f t="shared" si="112"/>
        <v/>
      </c>
      <c r="C851" s="54" t="str">
        <f t="shared" si="113"/>
        <v/>
      </c>
      <c r="D851" s="53" t="str">
        <f t="shared" si="108"/>
        <v/>
      </c>
      <c r="E851" s="53" t="str">
        <f t="shared" si="114"/>
        <v/>
      </c>
      <c r="F851" s="53" t="str">
        <f t="shared" si="115"/>
        <v/>
      </c>
      <c r="G851" s="53" t="str">
        <f t="shared" si="116"/>
        <v/>
      </c>
      <c r="H851" s="53" t="str">
        <f t="shared" si="109"/>
        <v/>
      </c>
      <c r="I851" s="53" t="str">
        <f t="shared" si="110"/>
        <v/>
      </c>
      <c r="J851" s="53" t="str">
        <f t="shared" si="111"/>
        <v/>
      </c>
    </row>
    <row r="852" spans="2:10">
      <c r="B852" s="5" t="str">
        <f t="shared" si="112"/>
        <v/>
      </c>
      <c r="C852" s="54" t="str">
        <f t="shared" si="113"/>
        <v/>
      </c>
      <c r="D852" s="53" t="str">
        <f t="shared" si="108"/>
        <v/>
      </c>
      <c r="E852" s="53" t="str">
        <f t="shared" si="114"/>
        <v/>
      </c>
      <c r="F852" s="53" t="str">
        <f t="shared" si="115"/>
        <v/>
      </c>
      <c r="G852" s="53" t="str">
        <f t="shared" si="116"/>
        <v/>
      </c>
      <c r="H852" s="53" t="str">
        <f t="shared" si="109"/>
        <v/>
      </c>
      <c r="I852" s="53" t="str">
        <f t="shared" si="110"/>
        <v/>
      </c>
      <c r="J852" s="53" t="str">
        <f t="shared" si="111"/>
        <v/>
      </c>
    </row>
    <row r="853" spans="2:10">
      <c r="B853" s="5" t="str">
        <f t="shared" si="112"/>
        <v/>
      </c>
      <c r="C853" s="54" t="str">
        <f t="shared" si="113"/>
        <v/>
      </c>
      <c r="D853" s="53" t="str">
        <f t="shared" si="108"/>
        <v/>
      </c>
      <c r="E853" s="53" t="str">
        <f t="shared" si="114"/>
        <v/>
      </c>
      <c r="F853" s="53" t="str">
        <f t="shared" si="115"/>
        <v/>
      </c>
      <c r="G853" s="53" t="str">
        <f t="shared" si="116"/>
        <v/>
      </c>
      <c r="H853" s="53" t="str">
        <f t="shared" si="109"/>
        <v/>
      </c>
      <c r="I853" s="53" t="str">
        <f t="shared" si="110"/>
        <v/>
      </c>
      <c r="J853" s="53" t="str">
        <f t="shared" si="111"/>
        <v/>
      </c>
    </row>
    <row r="854" spans="2:10">
      <c r="B854" s="5" t="str">
        <f t="shared" si="112"/>
        <v/>
      </c>
      <c r="C854" s="54" t="str">
        <f t="shared" si="113"/>
        <v/>
      </c>
      <c r="D854" s="53" t="str">
        <f t="shared" si="108"/>
        <v/>
      </c>
      <c r="E854" s="53" t="str">
        <f t="shared" si="114"/>
        <v/>
      </c>
      <c r="F854" s="53" t="str">
        <f t="shared" si="115"/>
        <v/>
      </c>
      <c r="G854" s="53" t="str">
        <f t="shared" si="116"/>
        <v/>
      </c>
      <c r="H854" s="53" t="str">
        <f t="shared" si="109"/>
        <v/>
      </c>
      <c r="I854" s="53" t="str">
        <f t="shared" si="110"/>
        <v/>
      </c>
      <c r="J854" s="53" t="str">
        <f t="shared" si="111"/>
        <v/>
      </c>
    </row>
    <row r="855" spans="2:10">
      <c r="B855" s="5" t="str">
        <f t="shared" si="112"/>
        <v/>
      </c>
      <c r="C855" s="54" t="str">
        <f t="shared" si="113"/>
        <v/>
      </c>
      <c r="D855" s="53" t="str">
        <f t="shared" si="108"/>
        <v/>
      </c>
      <c r="E855" s="53" t="str">
        <f t="shared" si="114"/>
        <v/>
      </c>
      <c r="F855" s="53" t="str">
        <f t="shared" si="115"/>
        <v/>
      </c>
      <c r="G855" s="53" t="str">
        <f t="shared" si="116"/>
        <v/>
      </c>
      <c r="H855" s="53" t="str">
        <f t="shared" si="109"/>
        <v/>
      </c>
      <c r="I855" s="53" t="str">
        <f t="shared" si="110"/>
        <v/>
      </c>
      <c r="J855" s="53" t="str">
        <f t="shared" si="111"/>
        <v/>
      </c>
    </row>
    <row r="856" spans="2:10">
      <c r="B856" s="5" t="str">
        <f t="shared" si="112"/>
        <v/>
      </c>
      <c r="C856" s="54" t="str">
        <f t="shared" si="113"/>
        <v/>
      </c>
      <c r="D856" s="53" t="str">
        <f t="shared" si="108"/>
        <v/>
      </c>
      <c r="E856" s="53" t="str">
        <f t="shared" si="114"/>
        <v/>
      </c>
      <c r="F856" s="53" t="str">
        <f t="shared" si="115"/>
        <v/>
      </c>
      <c r="G856" s="53" t="str">
        <f t="shared" si="116"/>
        <v/>
      </c>
      <c r="H856" s="53" t="str">
        <f t="shared" si="109"/>
        <v/>
      </c>
      <c r="I856" s="53" t="str">
        <f t="shared" si="110"/>
        <v/>
      </c>
      <c r="J856" s="53" t="str">
        <f t="shared" si="111"/>
        <v/>
      </c>
    </row>
    <row r="857" spans="2:10">
      <c r="B857" s="5" t="str">
        <f t="shared" si="112"/>
        <v/>
      </c>
      <c r="C857" s="54" t="str">
        <f t="shared" si="113"/>
        <v/>
      </c>
      <c r="D857" s="53" t="str">
        <f t="shared" si="108"/>
        <v/>
      </c>
      <c r="E857" s="53" t="str">
        <f t="shared" si="114"/>
        <v/>
      </c>
      <c r="F857" s="53" t="str">
        <f t="shared" si="115"/>
        <v/>
      </c>
      <c r="G857" s="53" t="str">
        <f t="shared" si="116"/>
        <v/>
      </c>
      <c r="H857" s="53" t="str">
        <f t="shared" si="109"/>
        <v/>
      </c>
      <c r="I857" s="53" t="str">
        <f t="shared" si="110"/>
        <v/>
      </c>
      <c r="J857" s="53" t="str">
        <f t="shared" si="111"/>
        <v/>
      </c>
    </row>
    <row r="858" spans="2:10">
      <c r="B858" s="5" t="str">
        <f t="shared" si="112"/>
        <v/>
      </c>
      <c r="C858" s="54" t="str">
        <f t="shared" si="113"/>
        <v/>
      </c>
      <c r="D858" s="53" t="str">
        <f t="shared" si="108"/>
        <v/>
      </c>
      <c r="E858" s="53" t="str">
        <f t="shared" si="114"/>
        <v/>
      </c>
      <c r="F858" s="53" t="str">
        <f t="shared" si="115"/>
        <v/>
      </c>
      <c r="G858" s="53" t="str">
        <f t="shared" si="116"/>
        <v/>
      </c>
      <c r="H858" s="53" t="str">
        <f t="shared" si="109"/>
        <v/>
      </c>
      <c r="I858" s="53" t="str">
        <f t="shared" si="110"/>
        <v/>
      </c>
      <c r="J858" s="53" t="str">
        <f t="shared" si="111"/>
        <v/>
      </c>
    </row>
    <row r="859" spans="2:10">
      <c r="B859" s="5" t="str">
        <f t="shared" si="112"/>
        <v/>
      </c>
      <c r="C859" s="54" t="str">
        <f t="shared" si="113"/>
        <v/>
      </c>
      <c r="D859" s="53" t="str">
        <f t="shared" ref="D859:D922" si="117">IF(B859&lt;&gt;"",pret-E859,"")</f>
        <v/>
      </c>
      <c r="E859" s="53" t="str">
        <f t="shared" si="114"/>
        <v/>
      </c>
      <c r="F859" s="53" t="str">
        <f t="shared" si="115"/>
        <v/>
      </c>
      <c r="G859" s="53" t="str">
        <f t="shared" si="116"/>
        <v/>
      </c>
      <c r="H859" s="53" t="str">
        <f t="shared" ref="H859:H922" si="118">IF(B859&lt;&gt;"",mensualiteassurance,"")</f>
        <v/>
      </c>
      <c r="I859" s="53" t="str">
        <f t="shared" ref="I859:I922" si="119">IF(B859&lt;&gt;"",mensualitehorsassurance,"")</f>
        <v/>
      </c>
      <c r="J859" s="53" t="str">
        <f t="shared" ref="J859:J922" si="120">IF(B859&lt;&gt;"",mensualitetotale,"")</f>
        <v/>
      </c>
    </row>
    <row r="860" spans="2:10">
      <c r="B860" s="5" t="str">
        <f t="shared" ref="B860:B923" si="121">IF(AND(B859&gt;0,B859&lt;dureepret),B859+1,"")</f>
        <v/>
      </c>
      <c r="C860" s="54" t="str">
        <f t="shared" ref="C860:C923" si="122">IF(B860&lt;&gt;"",DATE(YEAR(C859),MONTH(C859)+1,DAY(C859)),"")</f>
        <v/>
      </c>
      <c r="D860" s="53" t="str">
        <f t="shared" si="117"/>
        <v/>
      </c>
      <c r="E860" s="53" t="str">
        <f t="shared" ref="E860:E923" si="123">IF(B860&lt;&gt;"",I860-F860+E859,"")</f>
        <v/>
      </c>
      <c r="F860" s="53" t="str">
        <f t="shared" ref="F860:F923" si="124">IF(B860&lt;&gt;"",D859*tauxinteret/100/12,"")</f>
        <v/>
      </c>
      <c r="G860" s="53" t="str">
        <f t="shared" ref="G860:G923" si="125">IF(B860&lt;&gt;"",G859+F860,"")</f>
        <v/>
      </c>
      <c r="H860" s="53" t="str">
        <f t="shared" si="118"/>
        <v/>
      </c>
      <c r="I860" s="53" t="str">
        <f t="shared" si="119"/>
        <v/>
      </c>
      <c r="J860" s="53" t="str">
        <f t="shared" si="120"/>
        <v/>
      </c>
    </row>
    <row r="861" spans="2:10">
      <c r="B861" s="5" t="str">
        <f t="shared" si="121"/>
        <v/>
      </c>
      <c r="C861" s="54" t="str">
        <f t="shared" si="122"/>
        <v/>
      </c>
      <c r="D861" s="53" t="str">
        <f t="shared" si="117"/>
        <v/>
      </c>
      <c r="E861" s="53" t="str">
        <f t="shared" si="123"/>
        <v/>
      </c>
      <c r="F861" s="53" t="str">
        <f t="shared" si="124"/>
        <v/>
      </c>
      <c r="G861" s="53" t="str">
        <f t="shared" si="125"/>
        <v/>
      </c>
      <c r="H861" s="53" t="str">
        <f t="shared" si="118"/>
        <v/>
      </c>
      <c r="I861" s="53" t="str">
        <f t="shared" si="119"/>
        <v/>
      </c>
      <c r="J861" s="53" t="str">
        <f t="shared" si="120"/>
        <v/>
      </c>
    </row>
    <row r="862" spans="2:10">
      <c r="B862" s="5" t="str">
        <f t="shared" si="121"/>
        <v/>
      </c>
      <c r="C862" s="54" t="str">
        <f t="shared" si="122"/>
        <v/>
      </c>
      <c r="D862" s="53" t="str">
        <f t="shared" si="117"/>
        <v/>
      </c>
      <c r="E862" s="53" t="str">
        <f t="shared" si="123"/>
        <v/>
      </c>
      <c r="F862" s="53" t="str">
        <f t="shared" si="124"/>
        <v/>
      </c>
      <c r="G862" s="53" t="str">
        <f t="shared" si="125"/>
        <v/>
      </c>
      <c r="H862" s="53" t="str">
        <f t="shared" si="118"/>
        <v/>
      </c>
      <c r="I862" s="53" t="str">
        <f t="shared" si="119"/>
        <v/>
      </c>
      <c r="J862" s="53" t="str">
        <f t="shared" si="120"/>
        <v/>
      </c>
    </row>
    <row r="863" spans="2:10">
      <c r="B863" s="5" t="str">
        <f t="shared" si="121"/>
        <v/>
      </c>
      <c r="C863" s="54" t="str">
        <f t="shared" si="122"/>
        <v/>
      </c>
      <c r="D863" s="53" t="str">
        <f t="shared" si="117"/>
        <v/>
      </c>
      <c r="E863" s="53" t="str">
        <f t="shared" si="123"/>
        <v/>
      </c>
      <c r="F863" s="53" t="str">
        <f t="shared" si="124"/>
        <v/>
      </c>
      <c r="G863" s="53" t="str">
        <f t="shared" si="125"/>
        <v/>
      </c>
      <c r="H863" s="53" t="str">
        <f t="shared" si="118"/>
        <v/>
      </c>
      <c r="I863" s="53" t="str">
        <f t="shared" si="119"/>
        <v/>
      </c>
      <c r="J863" s="53" t="str">
        <f t="shared" si="120"/>
        <v/>
      </c>
    </row>
    <row r="864" spans="2:10">
      <c r="B864" s="5" t="str">
        <f t="shared" si="121"/>
        <v/>
      </c>
      <c r="C864" s="54" t="str">
        <f t="shared" si="122"/>
        <v/>
      </c>
      <c r="D864" s="53" t="str">
        <f t="shared" si="117"/>
        <v/>
      </c>
      <c r="E864" s="53" t="str">
        <f t="shared" si="123"/>
        <v/>
      </c>
      <c r="F864" s="53" t="str">
        <f t="shared" si="124"/>
        <v/>
      </c>
      <c r="G864" s="53" t="str">
        <f t="shared" si="125"/>
        <v/>
      </c>
      <c r="H864" s="53" t="str">
        <f t="shared" si="118"/>
        <v/>
      </c>
      <c r="I864" s="53" t="str">
        <f t="shared" si="119"/>
        <v/>
      </c>
      <c r="J864" s="53" t="str">
        <f t="shared" si="120"/>
        <v/>
      </c>
    </row>
    <row r="865" spans="2:10">
      <c r="B865" s="5" t="str">
        <f t="shared" si="121"/>
        <v/>
      </c>
      <c r="C865" s="54" t="str">
        <f t="shared" si="122"/>
        <v/>
      </c>
      <c r="D865" s="53" t="str">
        <f t="shared" si="117"/>
        <v/>
      </c>
      <c r="E865" s="53" t="str">
        <f t="shared" si="123"/>
        <v/>
      </c>
      <c r="F865" s="53" t="str">
        <f t="shared" si="124"/>
        <v/>
      </c>
      <c r="G865" s="53" t="str">
        <f t="shared" si="125"/>
        <v/>
      </c>
      <c r="H865" s="53" t="str">
        <f t="shared" si="118"/>
        <v/>
      </c>
      <c r="I865" s="53" t="str">
        <f t="shared" si="119"/>
        <v/>
      </c>
      <c r="J865" s="53" t="str">
        <f t="shared" si="120"/>
        <v/>
      </c>
    </row>
    <row r="866" spans="2:10">
      <c r="B866" s="5" t="str">
        <f t="shared" si="121"/>
        <v/>
      </c>
      <c r="C866" s="54" t="str">
        <f t="shared" si="122"/>
        <v/>
      </c>
      <c r="D866" s="53" t="str">
        <f t="shared" si="117"/>
        <v/>
      </c>
      <c r="E866" s="53" t="str">
        <f t="shared" si="123"/>
        <v/>
      </c>
      <c r="F866" s="53" t="str">
        <f t="shared" si="124"/>
        <v/>
      </c>
      <c r="G866" s="53" t="str">
        <f t="shared" si="125"/>
        <v/>
      </c>
      <c r="H866" s="53" t="str">
        <f t="shared" si="118"/>
        <v/>
      </c>
      <c r="I866" s="53" t="str">
        <f t="shared" si="119"/>
        <v/>
      </c>
      <c r="J866" s="53" t="str">
        <f t="shared" si="120"/>
        <v/>
      </c>
    </row>
    <row r="867" spans="2:10">
      <c r="B867" s="5" t="str">
        <f t="shared" si="121"/>
        <v/>
      </c>
      <c r="C867" s="54" t="str">
        <f t="shared" si="122"/>
        <v/>
      </c>
      <c r="D867" s="53" t="str">
        <f t="shared" si="117"/>
        <v/>
      </c>
      <c r="E867" s="53" t="str">
        <f t="shared" si="123"/>
        <v/>
      </c>
      <c r="F867" s="53" t="str">
        <f t="shared" si="124"/>
        <v/>
      </c>
      <c r="G867" s="53" t="str">
        <f t="shared" si="125"/>
        <v/>
      </c>
      <c r="H867" s="53" t="str">
        <f t="shared" si="118"/>
        <v/>
      </c>
      <c r="I867" s="53" t="str">
        <f t="shared" si="119"/>
        <v/>
      </c>
      <c r="J867" s="53" t="str">
        <f t="shared" si="120"/>
        <v/>
      </c>
    </row>
    <row r="868" spans="2:10">
      <c r="B868" s="5" t="str">
        <f t="shared" si="121"/>
        <v/>
      </c>
      <c r="C868" s="54" t="str">
        <f t="shared" si="122"/>
        <v/>
      </c>
      <c r="D868" s="53" t="str">
        <f t="shared" si="117"/>
        <v/>
      </c>
      <c r="E868" s="53" t="str">
        <f t="shared" si="123"/>
        <v/>
      </c>
      <c r="F868" s="53" t="str">
        <f t="shared" si="124"/>
        <v/>
      </c>
      <c r="G868" s="53" t="str">
        <f t="shared" si="125"/>
        <v/>
      </c>
      <c r="H868" s="53" t="str">
        <f t="shared" si="118"/>
        <v/>
      </c>
      <c r="I868" s="53" t="str">
        <f t="shared" si="119"/>
        <v/>
      </c>
      <c r="J868" s="53" t="str">
        <f t="shared" si="120"/>
        <v/>
      </c>
    </row>
    <row r="869" spans="2:10">
      <c r="B869" s="5" t="str">
        <f t="shared" si="121"/>
        <v/>
      </c>
      <c r="C869" s="54" t="str">
        <f t="shared" si="122"/>
        <v/>
      </c>
      <c r="D869" s="53" t="str">
        <f t="shared" si="117"/>
        <v/>
      </c>
      <c r="E869" s="53" t="str">
        <f t="shared" si="123"/>
        <v/>
      </c>
      <c r="F869" s="53" t="str">
        <f t="shared" si="124"/>
        <v/>
      </c>
      <c r="G869" s="53" t="str">
        <f t="shared" si="125"/>
        <v/>
      </c>
      <c r="H869" s="53" t="str">
        <f t="shared" si="118"/>
        <v/>
      </c>
      <c r="I869" s="53" t="str">
        <f t="shared" si="119"/>
        <v/>
      </c>
      <c r="J869" s="53" t="str">
        <f t="shared" si="120"/>
        <v/>
      </c>
    </row>
    <row r="870" spans="2:10">
      <c r="B870" s="5" t="str">
        <f t="shared" si="121"/>
        <v/>
      </c>
      <c r="C870" s="54" t="str">
        <f t="shared" si="122"/>
        <v/>
      </c>
      <c r="D870" s="53" t="str">
        <f t="shared" si="117"/>
        <v/>
      </c>
      <c r="E870" s="53" t="str">
        <f t="shared" si="123"/>
        <v/>
      </c>
      <c r="F870" s="53" t="str">
        <f t="shared" si="124"/>
        <v/>
      </c>
      <c r="G870" s="53" t="str">
        <f t="shared" si="125"/>
        <v/>
      </c>
      <c r="H870" s="53" t="str">
        <f t="shared" si="118"/>
        <v/>
      </c>
      <c r="I870" s="53" t="str">
        <f t="shared" si="119"/>
        <v/>
      </c>
      <c r="J870" s="53" t="str">
        <f t="shared" si="120"/>
        <v/>
      </c>
    </row>
    <row r="871" spans="2:10">
      <c r="B871" s="5" t="str">
        <f t="shared" si="121"/>
        <v/>
      </c>
      <c r="C871" s="54" t="str">
        <f t="shared" si="122"/>
        <v/>
      </c>
      <c r="D871" s="53" t="str">
        <f t="shared" si="117"/>
        <v/>
      </c>
      <c r="E871" s="53" t="str">
        <f t="shared" si="123"/>
        <v/>
      </c>
      <c r="F871" s="53" t="str">
        <f t="shared" si="124"/>
        <v/>
      </c>
      <c r="G871" s="53" t="str">
        <f t="shared" si="125"/>
        <v/>
      </c>
      <c r="H871" s="53" t="str">
        <f t="shared" si="118"/>
        <v/>
      </c>
      <c r="I871" s="53" t="str">
        <f t="shared" si="119"/>
        <v/>
      </c>
      <c r="J871" s="53" t="str">
        <f t="shared" si="120"/>
        <v/>
      </c>
    </row>
    <row r="872" spans="2:10">
      <c r="B872" s="5" t="str">
        <f t="shared" si="121"/>
        <v/>
      </c>
      <c r="C872" s="54" t="str">
        <f t="shared" si="122"/>
        <v/>
      </c>
      <c r="D872" s="53" t="str">
        <f t="shared" si="117"/>
        <v/>
      </c>
      <c r="E872" s="53" t="str">
        <f t="shared" si="123"/>
        <v/>
      </c>
      <c r="F872" s="53" t="str">
        <f t="shared" si="124"/>
        <v/>
      </c>
      <c r="G872" s="53" t="str">
        <f t="shared" si="125"/>
        <v/>
      </c>
      <c r="H872" s="53" t="str">
        <f t="shared" si="118"/>
        <v/>
      </c>
      <c r="I872" s="53" t="str">
        <f t="shared" si="119"/>
        <v/>
      </c>
      <c r="J872" s="53" t="str">
        <f t="shared" si="120"/>
        <v/>
      </c>
    </row>
    <row r="873" spans="2:10">
      <c r="B873" s="5" t="str">
        <f t="shared" si="121"/>
        <v/>
      </c>
      <c r="C873" s="54" t="str">
        <f t="shared" si="122"/>
        <v/>
      </c>
      <c r="D873" s="53" t="str">
        <f t="shared" si="117"/>
        <v/>
      </c>
      <c r="E873" s="53" t="str">
        <f t="shared" si="123"/>
        <v/>
      </c>
      <c r="F873" s="53" t="str">
        <f t="shared" si="124"/>
        <v/>
      </c>
      <c r="G873" s="53" t="str">
        <f t="shared" si="125"/>
        <v/>
      </c>
      <c r="H873" s="53" t="str">
        <f t="shared" si="118"/>
        <v/>
      </c>
      <c r="I873" s="53" t="str">
        <f t="shared" si="119"/>
        <v/>
      </c>
      <c r="J873" s="53" t="str">
        <f t="shared" si="120"/>
        <v/>
      </c>
    </row>
    <row r="874" spans="2:10">
      <c r="B874" s="5" t="str">
        <f t="shared" si="121"/>
        <v/>
      </c>
      <c r="C874" s="54" t="str">
        <f t="shared" si="122"/>
        <v/>
      </c>
      <c r="D874" s="53" t="str">
        <f t="shared" si="117"/>
        <v/>
      </c>
      <c r="E874" s="53" t="str">
        <f t="shared" si="123"/>
        <v/>
      </c>
      <c r="F874" s="53" t="str">
        <f t="shared" si="124"/>
        <v/>
      </c>
      <c r="G874" s="53" t="str">
        <f t="shared" si="125"/>
        <v/>
      </c>
      <c r="H874" s="53" t="str">
        <f t="shared" si="118"/>
        <v/>
      </c>
      <c r="I874" s="53" t="str">
        <f t="shared" si="119"/>
        <v/>
      </c>
      <c r="J874" s="53" t="str">
        <f t="shared" si="120"/>
        <v/>
      </c>
    </row>
    <row r="875" spans="2:10">
      <c r="B875" s="5" t="str">
        <f t="shared" si="121"/>
        <v/>
      </c>
      <c r="C875" s="54" t="str">
        <f t="shared" si="122"/>
        <v/>
      </c>
      <c r="D875" s="53" t="str">
        <f t="shared" si="117"/>
        <v/>
      </c>
      <c r="E875" s="53" t="str">
        <f t="shared" si="123"/>
        <v/>
      </c>
      <c r="F875" s="53" t="str">
        <f t="shared" si="124"/>
        <v/>
      </c>
      <c r="G875" s="53" t="str">
        <f t="shared" si="125"/>
        <v/>
      </c>
      <c r="H875" s="53" t="str">
        <f t="shared" si="118"/>
        <v/>
      </c>
      <c r="I875" s="53" t="str">
        <f t="shared" si="119"/>
        <v/>
      </c>
      <c r="J875" s="53" t="str">
        <f t="shared" si="120"/>
        <v/>
      </c>
    </row>
    <row r="876" spans="2:10">
      <c r="B876" s="5" t="str">
        <f t="shared" si="121"/>
        <v/>
      </c>
      <c r="C876" s="54" t="str">
        <f t="shared" si="122"/>
        <v/>
      </c>
      <c r="D876" s="53" t="str">
        <f t="shared" si="117"/>
        <v/>
      </c>
      <c r="E876" s="53" t="str">
        <f t="shared" si="123"/>
        <v/>
      </c>
      <c r="F876" s="53" t="str">
        <f t="shared" si="124"/>
        <v/>
      </c>
      <c r="G876" s="53" t="str">
        <f t="shared" si="125"/>
        <v/>
      </c>
      <c r="H876" s="53" t="str">
        <f t="shared" si="118"/>
        <v/>
      </c>
      <c r="I876" s="53" t="str">
        <f t="shared" si="119"/>
        <v/>
      </c>
      <c r="J876" s="53" t="str">
        <f t="shared" si="120"/>
        <v/>
      </c>
    </row>
    <row r="877" spans="2:10">
      <c r="B877" s="5" t="str">
        <f t="shared" si="121"/>
        <v/>
      </c>
      <c r="C877" s="54" t="str">
        <f t="shared" si="122"/>
        <v/>
      </c>
      <c r="D877" s="53" t="str">
        <f t="shared" si="117"/>
        <v/>
      </c>
      <c r="E877" s="53" t="str">
        <f t="shared" si="123"/>
        <v/>
      </c>
      <c r="F877" s="53" t="str">
        <f t="shared" si="124"/>
        <v/>
      </c>
      <c r="G877" s="53" t="str">
        <f t="shared" si="125"/>
        <v/>
      </c>
      <c r="H877" s="53" t="str">
        <f t="shared" si="118"/>
        <v/>
      </c>
      <c r="I877" s="53" t="str">
        <f t="shared" si="119"/>
        <v/>
      </c>
      <c r="J877" s="53" t="str">
        <f t="shared" si="120"/>
        <v/>
      </c>
    </row>
    <row r="878" spans="2:10">
      <c r="B878" s="5" t="str">
        <f t="shared" si="121"/>
        <v/>
      </c>
      <c r="C878" s="54" t="str">
        <f t="shared" si="122"/>
        <v/>
      </c>
      <c r="D878" s="53" t="str">
        <f t="shared" si="117"/>
        <v/>
      </c>
      <c r="E878" s="53" t="str">
        <f t="shared" si="123"/>
        <v/>
      </c>
      <c r="F878" s="53" t="str">
        <f t="shared" si="124"/>
        <v/>
      </c>
      <c r="G878" s="53" t="str">
        <f t="shared" si="125"/>
        <v/>
      </c>
      <c r="H878" s="53" t="str">
        <f t="shared" si="118"/>
        <v/>
      </c>
      <c r="I878" s="53" t="str">
        <f t="shared" si="119"/>
        <v/>
      </c>
      <c r="J878" s="53" t="str">
        <f t="shared" si="120"/>
        <v/>
      </c>
    </row>
    <row r="879" spans="2:10">
      <c r="B879" s="5" t="str">
        <f t="shared" si="121"/>
        <v/>
      </c>
      <c r="C879" s="54" t="str">
        <f t="shared" si="122"/>
        <v/>
      </c>
      <c r="D879" s="53" t="str">
        <f t="shared" si="117"/>
        <v/>
      </c>
      <c r="E879" s="53" t="str">
        <f t="shared" si="123"/>
        <v/>
      </c>
      <c r="F879" s="53" t="str">
        <f t="shared" si="124"/>
        <v/>
      </c>
      <c r="G879" s="53" t="str">
        <f t="shared" si="125"/>
        <v/>
      </c>
      <c r="H879" s="53" t="str">
        <f t="shared" si="118"/>
        <v/>
      </c>
      <c r="I879" s="53" t="str">
        <f t="shared" si="119"/>
        <v/>
      </c>
      <c r="J879" s="53" t="str">
        <f t="shared" si="120"/>
        <v/>
      </c>
    </row>
    <row r="880" spans="2:10">
      <c r="B880" s="5" t="str">
        <f t="shared" si="121"/>
        <v/>
      </c>
      <c r="C880" s="54" t="str">
        <f t="shared" si="122"/>
        <v/>
      </c>
      <c r="D880" s="53" t="str">
        <f t="shared" si="117"/>
        <v/>
      </c>
      <c r="E880" s="53" t="str">
        <f t="shared" si="123"/>
        <v/>
      </c>
      <c r="F880" s="53" t="str">
        <f t="shared" si="124"/>
        <v/>
      </c>
      <c r="G880" s="53" t="str">
        <f t="shared" si="125"/>
        <v/>
      </c>
      <c r="H880" s="53" t="str">
        <f t="shared" si="118"/>
        <v/>
      </c>
      <c r="I880" s="53" t="str">
        <f t="shared" si="119"/>
        <v/>
      </c>
      <c r="J880" s="53" t="str">
        <f t="shared" si="120"/>
        <v/>
      </c>
    </row>
    <row r="881" spans="2:10">
      <c r="B881" s="5" t="str">
        <f t="shared" si="121"/>
        <v/>
      </c>
      <c r="C881" s="54" t="str">
        <f t="shared" si="122"/>
        <v/>
      </c>
      <c r="D881" s="53" t="str">
        <f t="shared" si="117"/>
        <v/>
      </c>
      <c r="E881" s="53" t="str">
        <f t="shared" si="123"/>
        <v/>
      </c>
      <c r="F881" s="53" t="str">
        <f t="shared" si="124"/>
        <v/>
      </c>
      <c r="G881" s="53" t="str">
        <f t="shared" si="125"/>
        <v/>
      </c>
      <c r="H881" s="53" t="str">
        <f t="shared" si="118"/>
        <v/>
      </c>
      <c r="I881" s="53" t="str">
        <f t="shared" si="119"/>
        <v/>
      </c>
      <c r="J881" s="53" t="str">
        <f t="shared" si="120"/>
        <v/>
      </c>
    </row>
    <row r="882" spans="2:10">
      <c r="B882" s="5" t="str">
        <f t="shared" si="121"/>
        <v/>
      </c>
      <c r="C882" s="54" t="str">
        <f t="shared" si="122"/>
        <v/>
      </c>
      <c r="D882" s="53" t="str">
        <f t="shared" si="117"/>
        <v/>
      </c>
      <c r="E882" s="53" t="str">
        <f t="shared" si="123"/>
        <v/>
      </c>
      <c r="F882" s="53" t="str">
        <f t="shared" si="124"/>
        <v/>
      </c>
      <c r="G882" s="53" t="str">
        <f t="shared" si="125"/>
        <v/>
      </c>
      <c r="H882" s="53" t="str">
        <f t="shared" si="118"/>
        <v/>
      </c>
      <c r="I882" s="53" t="str">
        <f t="shared" si="119"/>
        <v/>
      </c>
      <c r="J882" s="53" t="str">
        <f t="shared" si="120"/>
        <v/>
      </c>
    </row>
    <row r="883" spans="2:10">
      <c r="B883" s="5" t="str">
        <f t="shared" si="121"/>
        <v/>
      </c>
      <c r="C883" s="54" t="str">
        <f t="shared" si="122"/>
        <v/>
      </c>
      <c r="D883" s="53" t="str">
        <f t="shared" si="117"/>
        <v/>
      </c>
      <c r="E883" s="53" t="str">
        <f t="shared" si="123"/>
        <v/>
      </c>
      <c r="F883" s="53" t="str">
        <f t="shared" si="124"/>
        <v/>
      </c>
      <c r="G883" s="53" t="str">
        <f t="shared" si="125"/>
        <v/>
      </c>
      <c r="H883" s="53" t="str">
        <f t="shared" si="118"/>
        <v/>
      </c>
      <c r="I883" s="53" t="str">
        <f t="shared" si="119"/>
        <v/>
      </c>
      <c r="J883" s="53" t="str">
        <f t="shared" si="120"/>
        <v/>
      </c>
    </row>
    <row r="884" spans="2:10">
      <c r="B884" s="5" t="str">
        <f t="shared" si="121"/>
        <v/>
      </c>
      <c r="C884" s="54" t="str">
        <f t="shared" si="122"/>
        <v/>
      </c>
      <c r="D884" s="53" t="str">
        <f t="shared" si="117"/>
        <v/>
      </c>
      <c r="E884" s="53" t="str">
        <f t="shared" si="123"/>
        <v/>
      </c>
      <c r="F884" s="53" t="str">
        <f t="shared" si="124"/>
        <v/>
      </c>
      <c r="G884" s="53" t="str">
        <f t="shared" si="125"/>
        <v/>
      </c>
      <c r="H884" s="53" t="str">
        <f t="shared" si="118"/>
        <v/>
      </c>
      <c r="I884" s="53" t="str">
        <f t="shared" si="119"/>
        <v/>
      </c>
      <c r="J884" s="53" t="str">
        <f t="shared" si="120"/>
        <v/>
      </c>
    </row>
    <row r="885" spans="2:10">
      <c r="B885" s="5" t="str">
        <f t="shared" si="121"/>
        <v/>
      </c>
      <c r="C885" s="54" t="str">
        <f t="shared" si="122"/>
        <v/>
      </c>
      <c r="D885" s="53" t="str">
        <f t="shared" si="117"/>
        <v/>
      </c>
      <c r="E885" s="53" t="str">
        <f t="shared" si="123"/>
        <v/>
      </c>
      <c r="F885" s="53" t="str">
        <f t="shared" si="124"/>
        <v/>
      </c>
      <c r="G885" s="53" t="str">
        <f t="shared" si="125"/>
        <v/>
      </c>
      <c r="H885" s="53" t="str">
        <f t="shared" si="118"/>
        <v/>
      </c>
      <c r="I885" s="53" t="str">
        <f t="shared" si="119"/>
        <v/>
      </c>
      <c r="J885" s="53" t="str">
        <f t="shared" si="120"/>
        <v/>
      </c>
    </row>
    <row r="886" spans="2:10">
      <c r="B886" s="5" t="str">
        <f t="shared" si="121"/>
        <v/>
      </c>
      <c r="C886" s="54" t="str">
        <f t="shared" si="122"/>
        <v/>
      </c>
      <c r="D886" s="53" t="str">
        <f t="shared" si="117"/>
        <v/>
      </c>
      <c r="E886" s="53" t="str">
        <f t="shared" si="123"/>
        <v/>
      </c>
      <c r="F886" s="53" t="str">
        <f t="shared" si="124"/>
        <v/>
      </c>
      <c r="G886" s="53" t="str">
        <f t="shared" si="125"/>
        <v/>
      </c>
      <c r="H886" s="53" t="str">
        <f t="shared" si="118"/>
        <v/>
      </c>
      <c r="I886" s="53" t="str">
        <f t="shared" si="119"/>
        <v/>
      </c>
      <c r="J886" s="53" t="str">
        <f t="shared" si="120"/>
        <v/>
      </c>
    </row>
    <row r="887" spans="2:10">
      <c r="B887" s="5" t="str">
        <f t="shared" si="121"/>
        <v/>
      </c>
      <c r="C887" s="54" t="str">
        <f t="shared" si="122"/>
        <v/>
      </c>
      <c r="D887" s="53" t="str">
        <f t="shared" si="117"/>
        <v/>
      </c>
      <c r="E887" s="53" t="str">
        <f t="shared" si="123"/>
        <v/>
      </c>
      <c r="F887" s="53" t="str">
        <f t="shared" si="124"/>
        <v/>
      </c>
      <c r="G887" s="53" t="str">
        <f t="shared" si="125"/>
        <v/>
      </c>
      <c r="H887" s="53" t="str">
        <f t="shared" si="118"/>
        <v/>
      </c>
      <c r="I887" s="53" t="str">
        <f t="shared" si="119"/>
        <v/>
      </c>
      <c r="J887" s="53" t="str">
        <f t="shared" si="120"/>
        <v/>
      </c>
    </row>
    <row r="888" spans="2:10">
      <c r="B888" s="5" t="str">
        <f t="shared" si="121"/>
        <v/>
      </c>
      <c r="C888" s="54" t="str">
        <f t="shared" si="122"/>
        <v/>
      </c>
      <c r="D888" s="53" t="str">
        <f t="shared" si="117"/>
        <v/>
      </c>
      <c r="E888" s="53" t="str">
        <f t="shared" si="123"/>
        <v/>
      </c>
      <c r="F888" s="53" t="str">
        <f t="shared" si="124"/>
        <v/>
      </c>
      <c r="G888" s="53" t="str">
        <f t="shared" si="125"/>
        <v/>
      </c>
      <c r="H888" s="53" t="str">
        <f t="shared" si="118"/>
        <v/>
      </c>
      <c r="I888" s="53" t="str">
        <f t="shared" si="119"/>
        <v/>
      </c>
      <c r="J888" s="53" t="str">
        <f t="shared" si="120"/>
        <v/>
      </c>
    </row>
    <row r="889" spans="2:10">
      <c r="B889" s="5" t="str">
        <f t="shared" si="121"/>
        <v/>
      </c>
      <c r="C889" s="54" t="str">
        <f t="shared" si="122"/>
        <v/>
      </c>
      <c r="D889" s="53" t="str">
        <f t="shared" si="117"/>
        <v/>
      </c>
      <c r="E889" s="53" t="str">
        <f t="shared" si="123"/>
        <v/>
      </c>
      <c r="F889" s="53" t="str">
        <f t="shared" si="124"/>
        <v/>
      </c>
      <c r="G889" s="53" t="str">
        <f t="shared" si="125"/>
        <v/>
      </c>
      <c r="H889" s="53" t="str">
        <f t="shared" si="118"/>
        <v/>
      </c>
      <c r="I889" s="53" t="str">
        <f t="shared" si="119"/>
        <v/>
      </c>
      <c r="J889" s="53" t="str">
        <f t="shared" si="120"/>
        <v/>
      </c>
    </row>
    <row r="890" spans="2:10">
      <c r="B890" s="5" t="str">
        <f t="shared" si="121"/>
        <v/>
      </c>
      <c r="C890" s="54" t="str">
        <f t="shared" si="122"/>
        <v/>
      </c>
      <c r="D890" s="53" t="str">
        <f t="shared" si="117"/>
        <v/>
      </c>
      <c r="E890" s="53" t="str">
        <f t="shared" si="123"/>
        <v/>
      </c>
      <c r="F890" s="53" t="str">
        <f t="shared" si="124"/>
        <v/>
      </c>
      <c r="G890" s="53" t="str">
        <f t="shared" si="125"/>
        <v/>
      </c>
      <c r="H890" s="53" t="str">
        <f t="shared" si="118"/>
        <v/>
      </c>
      <c r="I890" s="53" t="str">
        <f t="shared" si="119"/>
        <v/>
      </c>
      <c r="J890" s="53" t="str">
        <f t="shared" si="120"/>
        <v/>
      </c>
    </row>
    <row r="891" spans="2:10">
      <c r="B891" s="5" t="str">
        <f t="shared" si="121"/>
        <v/>
      </c>
      <c r="C891" s="54" t="str">
        <f t="shared" si="122"/>
        <v/>
      </c>
      <c r="D891" s="53" t="str">
        <f t="shared" si="117"/>
        <v/>
      </c>
      <c r="E891" s="53" t="str">
        <f t="shared" si="123"/>
        <v/>
      </c>
      <c r="F891" s="53" t="str">
        <f t="shared" si="124"/>
        <v/>
      </c>
      <c r="G891" s="53" t="str">
        <f t="shared" si="125"/>
        <v/>
      </c>
      <c r="H891" s="53" t="str">
        <f t="shared" si="118"/>
        <v/>
      </c>
      <c r="I891" s="53" t="str">
        <f t="shared" si="119"/>
        <v/>
      </c>
      <c r="J891" s="53" t="str">
        <f t="shared" si="120"/>
        <v/>
      </c>
    </row>
    <row r="892" spans="2:10">
      <c r="B892" s="5" t="str">
        <f t="shared" si="121"/>
        <v/>
      </c>
      <c r="C892" s="54" t="str">
        <f t="shared" si="122"/>
        <v/>
      </c>
      <c r="D892" s="53" t="str">
        <f t="shared" si="117"/>
        <v/>
      </c>
      <c r="E892" s="53" t="str">
        <f t="shared" si="123"/>
        <v/>
      </c>
      <c r="F892" s="53" t="str">
        <f t="shared" si="124"/>
        <v/>
      </c>
      <c r="G892" s="53" t="str">
        <f t="shared" si="125"/>
        <v/>
      </c>
      <c r="H892" s="53" t="str">
        <f t="shared" si="118"/>
        <v/>
      </c>
      <c r="I892" s="53" t="str">
        <f t="shared" si="119"/>
        <v/>
      </c>
      <c r="J892" s="53" t="str">
        <f t="shared" si="120"/>
        <v/>
      </c>
    </row>
    <row r="893" spans="2:10">
      <c r="B893" s="5" t="str">
        <f t="shared" si="121"/>
        <v/>
      </c>
      <c r="C893" s="54" t="str">
        <f t="shared" si="122"/>
        <v/>
      </c>
      <c r="D893" s="53" t="str">
        <f t="shared" si="117"/>
        <v/>
      </c>
      <c r="E893" s="53" t="str">
        <f t="shared" si="123"/>
        <v/>
      </c>
      <c r="F893" s="53" t="str">
        <f t="shared" si="124"/>
        <v/>
      </c>
      <c r="G893" s="53" t="str">
        <f t="shared" si="125"/>
        <v/>
      </c>
      <c r="H893" s="53" t="str">
        <f t="shared" si="118"/>
        <v/>
      </c>
      <c r="I893" s="53" t="str">
        <f t="shared" si="119"/>
        <v/>
      </c>
      <c r="J893" s="53" t="str">
        <f t="shared" si="120"/>
        <v/>
      </c>
    </row>
    <row r="894" spans="2:10">
      <c r="B894" s="5" t="str">
        <f t="shared" si="121"/>
        <v/>
      </c>
      <c r="C894" s="54" t="str">
        <f t="shared" si="122"/>
        <v/>
      </c>
      <c r="D894" s="53" t="str">
        <f t="shared" si="117"/>
        <v/>
      </c>
      <c r="E894" s="53" t="str">
        <f t="shared" si="123"/>
        <v/>
      </c>
      <c r="F894" s="53" t="str">
        <f t="shared" si="124"/>
        <v/>
      </c>
      <c r="G894" s="53" t="str">
        <f t="shared" si="125"/>
        <v/>
      </c>
      <c r="H894" s="53" t="str">
        <f t="shared" si="118"/>
        <v/>
      </c>
      <c r="I894" s="53" t="str">
        <f t="shared" si="119"/>
        <v/>
      </c>
      <c r="J894" s="53" t="str">
        <f t="shared" si="120"/>
        <v/>
      </c>
    </row>
    <row r="895" spans="2:10">
      <c r="B895" s="5" t="str">
        <f t="shared" si="121"/>
        <v/>
      </c>
      <c r="C895" s="54" t="str">
        <f t="shared" si="122"/>
        <v/>
      </c>
      <c r="D895" s="53" t="str">
        <f t="shared" si="117"/>
        <v/>
      </c>
      <c r="E895" s="53" t="str">
        <f t="shared" si="123"/>
        <v/>
      </c>
      <c r="F895" s="53" t="str">
        <f t="shared" si="124"/>
        <v/>
      </c>
      <c r="G895" s="53" t="str">
        <f t="shared" si="125"/>
        <v/>
      </c>
      <c r="H895" s="53" t="str">
        <f t="shared" si="118"/>
        <v/>
      </c>
      <c r="I895" s="53" t="str">
        <f t="shared" si="119"/>
        <v/>
      </c>
      <c r="J895" s="53" t="str">
        <f t="shared" si="120"/>
        <v/>
      </c>
    </row>
    <row r="896" spans="2:10">
      <c r="B896" s="5" t="str">
        <f t="shared" si="121"/>
        <v/>
      </c>
      <c r="C896" s="54" t="str">
        <f t="shared" si="122"/>
        <v/>
      </c>
      <c r="D896" s="53" t="str">
        <f t="shared" si="117"/>
        <v/>
      </c>
      <c r="E896" s="53" t="str">
        <f t="shared" si="123"/>
        <v/>
      </c>
      <c r="F896" s="53" t="str">
        <f t="shared" si="124"/>
        <v/>
      </c>
      <c r="G896" s="53" t="str">
        <f t="shared" si="125"/>
        <v/>
      </c>
      <c r="H896" s="53" t="str">
        <f t="shared" si="118"/>
        <v/>
      </c>
      <c r="I896" s="53" t="str">
        <f t="shared" si="119"/>
        <v/>
      </c>
      <c r="J896" s="53" t="str">
        <f t="shared" si="120"/>
        <v/>
      </c>
    </row>
    <row r="897" spans="2:10">
      <c r="B897" s="5" t="str">
        <f t="shared" si="121"/>
        <v/>
      </c>
      <c r="C897" s="54" t="str">
        <f t="shared" si="122"/>
        <v/>
      </c>
      <c r="D897" s="53" t="str">
        <f t="shared" si="117"/>
        <v/>
      </c>
      <c r="E897" s="53" t="str">
        <f t="shared" si="123"/>
        <v/>
      </c>
      <c r="F897" s="53" t="str">
        <f t="shared" si="124"/>
        <v/>
      </c>
      <c r="G897" s="53" t="str">
        <f t="shared" si="125"/>
        <v/>
      </c>
      <c r="H897" s="53" t="str">
        <f t="shared" si="118"/>
        <v/>
      </c>
      <c r="I897" s="53" t="str">
        <f t="shared" si="119"/>
        <v/>
      </c>
      <c r="J897" s="53" t="str">
        <f t="shared" si="120"/>
        <v/>
      </c>
    </row>
    <row r="898" spans="2:10">
      <c r="B898" s="5" t="str">
        <f t="shared" si="121"/>
        <v/>
      </c>
      <c r="C898" s="54" t="str">
        <f t="shared" si="122"/>
        <v/>
      </c>
      <c r="D898" s="53" t="str">
        <f t="shared" si="117"/>
        <v/>
      </c>
      <c r="E898" s="53" t="str">
        <f t="shared" si="123"/>
        <v/>
      </c>
      <c r="F898" s="53" t="str">
        <f t="shared" si="124"/>
        <v/>
      </c>
      <c r="G898" s="53" t="str">
        <f t="shared" si="125"/>
        <v/>
      </c>
      <c r="H898" s="53" t="str">
        <f t="shared" si="118"/>
        <v/>
      </c>
      <c r="I898" s="53" t="str">
        <f t="shared" si="119"/>
        <v/>
      </c>
      <c r="J898" s="53" t="str">
        <f t="shared" si="120"/>
        <v/>
      </c>
    </row>
    <row r="899" spans="2:10">
      <c r="B899" s="5" t="str">
        <f t="shared" si="121"/>
        <v/>
      </c>
      <c r="C899" s="54" t="str">
        <f t="shared" si="122"/>
        <v/>
      </c>
      <c r="D899" s="53" t="str">
        <f t="shared" si="117"/>
        <v/>
      </c>
      <c r="E899" s="53" t="str">
        <f t="shared" si="123"/>
        <v/>
      </c>
      <c r="F899" s="53" t="str">
        <f t="shared" si="124"/>
        <v/>
      </c>
      <c r="G899" s="53" t="str">
        <f t="shared" si="125"/>
        <v/>
      </c>
      <c r="H899" s="53" t="str">
        <f t="shared" si="118"/>
        <v/>
      </c>
      <c r="I899" s="53" t="str">
        <f t="shared" si="119"/>
        <v/>
      </c>
      <c r="J899" s="53" t="str">
        <f t="shared" si="120"/>
        <v/>
      </c>
    </row>
    <row r="900" spans="2:10">
      <c r="B900" s="5" t="str">
        <f t="shared" si="121"/>
        <v/>
      </c>
      <c r="C900" s="54" t="str">
        <f t="shared" si="122"/>
        <v/>
      </c>
      <c r="D900" s="53" t="str">
        <f t="shared" si="117"/>
        <v/>
      </c>
      <c r="E900" s="53" t="str">
        <f t="shared" si="123"/>
        <v/>
      </c>
      <c r="F900" s="53" t="str">
        <f t="shared" si="124"/>
        <v/>
      </c>
      <c r="G900" s="53" t="str">
        <f t="shared" si="125"/>
        <v/>
      </c>
      <c r="H900" s="53" t="str">
        <f t="shared" si="118"/>
        <v/>
      </c>
      <c r="I900" s="53" t="str">
        <f t="shared" si="119"/>
        <v/>
      </c>
      <c r="J900" s="53" t="str">
        <f t="shared" si="120"/>
        <v/>
      </c>
    </row>
    <row r="901" spans="2:10">
      <c r="B901" s="5" t="str">
        <f t="shared" si="121"/>
        <v/>
      </c>
      <c r="C901" s="54" t="str">
        <f t="shared" si="122"/>
        <v/>
      </c>
      <c r="D901" s="53" t="str">
        <f t="shared" si="117"/>
        <v/>
      </c>
      <c r="E901" s="53" t="str">
        <f t="shared" si="123"/>
        <v/>
      </c>
      <c r="F901" s="53" t="str">
        <f t="shared" si="124"/>
        <v/>
      </c>
      <c r="G901" s="53" t="str">
        <f t="shared" si="125"/>
        <v/>
      </c>
      <c r="H901" s="53" t="str">
        <f t="shared" si="118"/>
        <v/>
      </c>
      <c r="I901" s="53" t="str">
        <f t="shared" si="119"/>
        <v/>
      </c>
      <c r="J901" s="53" t="str">
        <f t="shared" si="120"/>
        <v/>
      </c>
    </row>
    <row r="902" spans="2:10">
      <c r="B902" s="5" t="str">
        <f t="shared" si="121"/>
        <v/>
      </c>
      <c r="C902" s="54" t="str">
        <f t="shared" si="122"/>
        <v/>
      </c>
      <c r="D902" s="53" t="str">
        <f t="shared" si="117"/>
        <v/>
      </c>
      <c r="E902" s="53" t="str">
        <f t="shared" si="123"/>
        <v/>
      </c>
      <c r="F902" s="53" t="str">
        <f t="shared" si="124"/>
        <v/>
      </c>
      <c r="G902" s="53" t="str">
        <f t="shared" si="125"/>
        <v/>
      </c>
      <c r="H902" s="53" t="str">
        <f t="shared" si="118"/>
        <v/>
      </c>
      <c r="I902" s="53" t="str">
        <f t="shared" si="119"/>
        <v/>
      </c>
      <c r="J902" s="53" t="str">
        <f t="shared" si="120"/>
        <v/>
      </c>
    </row>
    <row r="903" spans="2:10">
      <c r="B903" s="5" t="str">
        <f t="shared" si="121"/>
        <v/>
      </c>
      <c r="C903" s="54" t="str">
        <f t="shared" si="122"/>
        <v/>
      </c>
      <c r="D903" s="53" t="str">
        <f t="shared" si="117"/>
        <v/>
      </c>
      <c r="E903" s="53" t="str">
        <f t="shared" si="123"/>
        <v/>
      </c>
      <c r="F903" s="53" t="str">
        <f t="shared" si="124"/>
        <v/>
      </c>
      <c r="G903" s="53" t="str">
        <f t="shared" si="125"/>
        <v/>
      </c>
      <c r="H903" s="53" t="str">
        <f t="shared" si="118"/>
        <v/>
      </c>
      <c r="I903" s="53" t="str">
        <f t="shared" si="119"/>
        <v/>
      </c>
      <c r="J903" s="53" t="str">
        <f t="shared" si="120"/>
        <v/>
      </c>
    </row>
    <row r="904" spans="2:10">
      <c r="B904" s="5" t="str">
        <f t="shared" si="121"/>
        <v/>
      </c>
      <c r="C904" s="54" t="str">
        <f t="shared" si="122"/>
        <v/>
      </c>
      <c r="D904" s="53" t="str">
        <f t="shared" si="117"/>
        <v/>
      </c>
      <c r="E904" s="53" t="str">
        <f t="shared" si="123"/>
        <v/>
      </c>
      <c r="F904" s="53" t="str">
        <f t="shared" si="124"/>
        <v/>
      </c>
      <c r="G904" s="53" t="str">
        <f t="shared" si="125"/>
        <v/>
      </c>
      <c r="H904" s="53" t="str">
        <f t="shared" si="118"/>
        <v/>
      </c>
      <c r="I904" s="53" t="str">
        <f t="shared" si="119"/>
        <v/>
      </c>
      <c r="J904" s="53" t="str">
        <f t="shared" si="120"/>
        <v/>
      </c>
    </row>
    <row r="905" spans="2:10">
      <c r="B905" s="5" t="str">
        <f t="shared" si="121"/>
        <v/>
      </c>
      <c r="C905" s="54" t="str">
        <f t="shared" si="122"/>
        <v/>
      </c>
      <c r="D905" s="53" t="str">
        <f t="shared" si="117"/>
        <v/>
      </c>
      <c r="E905" s="53" t="str">
        <f t="shared" si="123"/>
        <v/>
      </c>
      <c r="F905" s="53" t="str">
        <f t="shared" si="124"/>
        <v/>
      </c>
      <c r="G905" s="53" t="str">
        <f t="shared" si="125"/>
        <v/>
      </c>
      <c r="H905" s="53" t="str">
        <f t="shared" si="118"/>
        <v/>
      </c>
      <c r="I905" s="53" t="str">
        <f t="shared" si="119"/>
        <v/>
      </c>
      <c r="J905" s="53" t="str">
        <f t="shared" si="120"/>
        <v/>
      </c>
    </row>
    <row r="906" spans="2:10">
      <c r="B906" s="5" t="str">
        <f t="shared" si="121"/>
        <v/>
      </c>
      <c r="C906" s="54" t="str">
        <f t="shared" si="122"/>
        <v/>
      </c>
      <c r="D906" s="53" t="str">
        <f t="shared" si="117"/>
        <v/>
      </c>
      <c r="E906" s="53" t="str">
        <f t="shared" si="123"/>
        <v/>
      </c>
      <c r="F906" s="53" t="str">
        <f t="shared" si="124"/>
        <v/>
      </c>
      <c r="G906" s="53" t="str">
        <f t="shared" si="125"/>
        <v/>
      </c>
      <c r="H906" s="53" t="str">
        <f t="shared" si="118"/>
        <v/>
      </c>
      <c r="I906" s="53" t="str">
        <f t="shared" si="119"/>
        <v/>
      </c>
      <c r="J906" s="53" t="str">
        <f t="shared" si="120"/>
        <v/>
      </c>
    </row>
    <row r="907" spans="2:10">
      <c r="B907" s="5" t="str">
        <f t="shared" si="121"/>
        <v/>
      </c>
      <c r="C907" s="54" t="str">
        <f t="shared" si="122"/>
        <v/>
      </c>
      <c r="D907" s="53" t="str">
        <f t="shared" si="117"/>
        <v/>
      </c>
      <c r="E907" s="53" t="str">
        <f t="shared" si="123"/>
        <v/>
      </c>
      <c r="F907" s="53" t="str">
        <f t="shared" si="124"/>
        <v/>
      </c>
      <c r="G907" s="53" t="str">
        <f t="shared" si="125"/>
        <v/>
      </c>
      <c r="H907" s="53" t="str">
        <f t="shared" si="118"/>
        <v/>
      </c>
      <c r="I907" s="53" t="str">
        <f t="shared" si="119"/>
        <v/>
      </c>
      <c r="J907" s="53" t="str">
        <f t="shared" si="120"/>
        <v/>
      </c>
    </row>
    <row r="908" spans="2:10">
      <c r="B908" s="5" t="str">
        <f t="shared" si="121"/>
        <v/>
      </c>
      <c r="C908" s="54" t="str">
        <f t="shared" si="122"/>
        <v/>
      </c>
      <c r="D908" s="53" t="str">
        <f t="shared" si="117"/>
        <v/>
      </c>
      <c r="E908" s="53" t="str">
        <f t="shared" si="123"/>
        <v/>
      </c>
      <c r="F908" s="53" t="str">
        <f t="shared" si="124"/>
        <v/>
      </c>
      <c r="G908" s="53" t="str">
        <f t="shared" si="125"/>
        <v/>
      </c>
      <c r="H908" s="53" t="str">
        <f t="shared" si="118"/>
        <v/>
      </c>
      <c r="I908" s="53" t="str">
        <f t="shared" si="119"/>
        <v/>
      </c>
      <c r="J908" s="53" t="str">
        <f t="shared" si="120"/>
        <v/>
      </c>
    </row>
    <row r="909" spans="2:10">
      <c r="B909" s="5" t="str">
        <f t="shared" si="121"/>
        <v/>
      </c>
      <c r="C909" s="54" t="str">
        <f t="shared" si="122"/>
        <v/>
      </c>
      <c r="D909" s="53" t="str">
        <f t="shared" si="117"/>
        <v/>
      </c>
      <c r="E909" s="53" t="str">
        <f t="shared" si="123"/>
        <v/>
      </c>
      <c r="F909" s="53" t="str">
        <f t="shared" si="124"/>
        <v/>
      </c>
      <c r="G909" s="53" t="str">
        <f t="shared" si="125"/>
        <v/>
      </c>
      <c r="H909" s="53" t="str">
        <f t="shared" si="118"/>
        <v/>
      </c>
      <c r="I909" s="53" t="str">
        <f t="shared" si="119"/>
        <v/>
      </c>
      <c r="J909" s="53" t="str">
        <f t="shared" si="120"/>
        <v/>
      </c>
    </row>
    <row r="910" spans="2:10">
      <c r="B910" s="5" t="str">
        <f t="shared" si="121"/>
        <v/>
      </c>
      <c r="C910" s="54" t="str">
        <f t="shared" si="122"/>
        <v/>
      </c>
      <c r="D910" s="53" t="str">
        <f t="shared" si="117"/>
        <v/>
      </c>
      <c r="E910" s="53" t="str">
        <f t="shared" si="123"/>
        <v/>
      </c>
      <c r="F910" s="53" t="str">
        <f t="shared" si="124"/>
        <v/>
      </c>
      <c r="G910" s="53" t="str">
        <f t="shared" si="125"/>
        <v/>
      </c>
      <c r="H910" s="53" t="str">
        <f t="shared" si="118"/>
        <v/>
      </c>
      <c r="I910" s="53" t="str">
        <f t="shared" si="119"/>
        <v/>
      </c>
      <c r="J910" s="53" t="str">
        <f t="shared" si="120"/>
        <v/>
      </c>
    </row>
    <row r="911" spans="2:10">
      <c r="B911" s="5" t="str">
        <f t="shared" si="121"/>
        <v/>
      </c>
      <c r="C911" s="54" t="str">
        <f t="shared" si="122"/>
        <v/>
      </c>
      <c r="D911" s="53" t="str">
        <f t="shared" si="117"/>
        <v/>
      </c>
      <c r="E911" s="53" t="str">
        <f t="shared" si="123"/>
        <v/>
      </c>
      <c r="F911" s="53" t="str">
        <f t="shared" si="124"/>
        <v/>
      </c>
      <c r="G911" s="53" t="str">
        <f t="shared" si="125"/>
        <v/>
      </c>
      <c r="H911" s="53" t="str">
        <f t="shared" si="118"/>
        <v/>
      </c>
      <c r="I911" s="53" t="str">
        <f t="shared" si="119"/>
        <v/>
      </c>
      <c r="J911" s="53" t="str">
        <f t="shared" si="120"/>
        <v/>
      </c>
    </row>
    <row r="912" spans="2:10">
      <c r="B912" s="5" t="str">
        <f t="shared" si="121"/>
        <v/>
      </c>
      <c r="C912" s="54" t="str">
        <f t="shared" si="122"/>
        <v/>
      </c>
      <c r="D912" s="53" t="str">
        <f t="shared" si="117"/>
        <v/>
      </c>
      <c r="E912" s="53" t="str">
        <f t="shared" si="123"/>
        <v/>
      </c>
      <c r="F912" s="53" t="str">
        <f t="shared" si="124"/>
        <v/>
      </c>
      <c r="G912" s="53" t="str">
        <f t="shared" si="125"/>
        <v/>
      </c>
      <c r="H912" s="53" t="str">
        <f t="shared" si="118"/>
        <v/>
      </c>
      <c r="I912" s="53" t="str">
        <f t="shared" si="119"/>
        <v/>
      </c>
      <c r="J912" s="53" t="str">
        <f t="shared" si="120"/>
        <v/>
      </c>
    </row>
    <row r="913" spans="2:10">
      <c r="B913" s="5" t="str">
        <f t="shared" si="121"/>
        <v/>
      </c>
      <c r="C913" s="54" t="str">
        <f t="shared" si="122"/>
        <v/>
      </c>
      <c r="D913" s="53" t="str">
        <f t="shared" si="117"/>
        <v/>
      </c>
      <c r="E913" s="53" t="str">
        <f t="shared" si="123"/>
        <v/>
      </c>
      <c r="F913" s="53" t="str">
        <f t="shared" si="124"/>
        <v/>
      </c>
      <c r="G913" s="53" t="str">
        <f t="shared" si="125"/>
        <v/>
      </c>
      <c r="H913" s="53" t="str">
        <f t="shared" si="118"/>
        <v/>
      </c>
      <c r="I913" s="53" t="str">
        <f t="shared" si="119"/>
        <v/>
      </c>
      <c r="J913" s="53" t="str">
        <f t="shared" si="120"/>
        <v/>
      </c>
    </row>
    <row r="914" spans="2:10">
      <c r="B914" s="5" t="str">
        <f t="shared" si="121"/>
        <v/>
      </c>
      <c r="C914" s="54" t="str">
        <f t="shared" si="122"/>
        <v/>
      </c>
      <c r="D914" s="53" t="str">
        <f t="shared" si="117"/>
        <v/>
      </c>
      <c r="E914" s="53" t="str">
        <f t="shared" si="123"/>
        <v/>
      </c>
      <c r="F914" s="53" t="str">
        <f t="shared" si="124"/>
        <v/>
      </c>
      <c r="G914" s="53" t="str">
        <f t="shared" si="125"/>
        <v/>
      </c>
      <c r="H914" s="53" t="str">
        <f t="shared" si="118"/>
        <v/>
      </c>
      <c r="I914" s="53" t="str">
        <f t="shared" si="119"/>
        <v/>
      </c>
      <c r="J914" s="53" t="str">
        <f t="shared" si="120"/>
        <v/>
      </c>
    </row>
    <row r="915" spans="2:10">
      <c r="B915" s="5" t="str">
        <f t="shared" si="121"/>
        <v/>
      </c>
      <c r="C915" s="54" t="str">
        <f t="shared" si="122"/>
        <v/>
      </c>
      <c r="D915" s="53" t="str">
        <f t="shared" si="117"/>
        <v/>
      </c>
      <c r="E915" s="53" t="str">
        <f t="shared" si="123"/>
        <v/>
      </c>
      <c r="F915" s="53" t="str">
        <f t="shared" si="124"/>
        <v/>
      </c>
      <c r="G915" s="53" t="str">
        <f t="shared" si="125"/>
        <v/>
      </c>
      <c r="H915" s="53" t="str">
        <f t="shared" si="118"/>
        <v/>
      </c>
      <c r="I915" s="53" t="str">
        <f t="shared" si="119"/>
        <v/>
      </c>
      <c r="J915" s="53" t="str">
        <f t="shared" si="120"/>
        <v/>
      </c>
    </row>
    <row r="916" spans="2:10">
      <c r="B916" s="5" t="str">
        <f t="shared" si="121"/>
        <v/>
      </c>
      <c r="C916" s="54" t="str">
        <f t="shared" si="122"/>
        <v/>
      </c>
      <c r="D916" s="53" t="str">
        <f t="shared" si="117"/>
        <v/>
      </c>
      <c r="E916" s="53" t="str">
        <f t="shared" si="123"/>
        <v/>
      </c>
      <c r="F916" s="53" t="str">
        <f t="shared" si="124"/>
        <v/>
      </c>
      <c r="G916" s="53" t="str">
        <f t="shared" si="125"/>
        <v/>
      </c>
      <c r="H916" s="53" t="str">
        <f t="shared" si="118"/>
        <v/>
      </c>
      <c r="I916" s="53" t="str">
        <f t="shared" si="119"/>
        <v/>
      </c>
      <c r="J916" s="53" t="str">
        <f t="shared" si="120"/>
        <v/>
      </c>
    </row>
    <row r="917" spans="2:10">
      <c r="B917" s="5" t="str">
        <f t="shared" si="121"/>
        <v/>
      </c>
      <c r="C917" s="54" t="str">
        <f t="shared" si="122"/>
        <v/>
      </c>
      <c r="D917" s="53" t="str">
        <f t="shared" si="117"/>
        <v/>
      </c>
      <c r="E917" s="53" t="str">
        <f t="shared" si="123"/>
        <v/>
      </c>
      <c r="F917" s="53" t="str">
        <f t="shared" si="124"/>
        <v/>
      </c>
      <c r="G917" s="53" t="str">
        <f t="shared" si="125"/>
        <v/>
      </c>
      <c r="H917" s="53" t="str">
        <f t="shared" si="118"/>
        <v/>
      </c>
      <c r="I917" s="53" t="str">
        <f t="shared" si="119"/>
        <v/>
      </c>
      <c r="J917" s="53" t="str">
        <f t="shared" si="120"/>
        <v/>
      </c>
    </row>
    <row r="918" spans="2:10">
      <c r="B918" s="5" t="str">
        <f t="shared" si="121"/>
        <v/>
      </c>
      <c r="C918" s="54" t="str">
        <f t="shared" si="122"/>
        <v/>
      </c>
      <c r="D918" s="53" t="str">
        <f t="shared" si="117"/>
        <v/>
      </c>
      <c r="E918" s="53" t="str">
        <f t="shared" si="123"/>
        <v/>
      </c>
      <c r="F918" s="53" t="str">
        <f t="shared" si="124"/>
        <v/>
      </c>
      <c r="G918" s="53" t="str">
        <f t="shared" si="125"/>
        <v/>
      </c>
      <c r="H918" s="53" t="str">
        <f t="shared" si="118"/>
        <v/>
      </c>
      <c r="I918" s="53" t="str">
        <f t="shared" si="119"/>
        <v/>
      </c>
      <c r="J918" s="53" t="str">
        <f t="shared" si="120"/>
        <v/>
      </c>
    </row>
    <row r="919" spans="2:10">
      <c r="B919" s="5" t="str">
        <f t="shared" si="121"/>
        <v/>
      </c>
      <c r="C919" s="54" t="str">
        <f t="shared" si="122"/>
        <v/>
      </c>
      <c r="D919" s="53" t="str">
        <f t="shared" si="117"/>
        <v/>
      </c>
      <c r="E919" s="53" t="str">
        <f t="shared" si="123"/>
        <v/>
      </c>
      <c r="F919" s="53" t="str">
        <f t="shared" si="124"/>
        <v/>
      </c>
      <c r="G919" s="53" t="str">
        <f t="shared" si="125"/>
        <v/>
      </c>
      <c r="H919" s="53" t="str">
        <f t="shared" si="118"/>
        <v/>
      </c>
      <c r="I919" s="53" t="str">
        <f t="shared" si="119"/>
        <v/>
      </c>
      <c r="J919" s="53" t="str">
        <f t="shared" si="120"/>
        <v/>
      </c>
    </row>
    <row r="920" spans="2:10">
      <c r="B920" s="5" t="str">
        <f t="shared" si="121"/>
        <v/>
      </c>
      <c r="C920" s="54" t="str">
        <f t="shared" si="122"/>
        <v/>
      </c>
      <c r="D920" s="53" t="str">
        <f t="shared" si="117"/>
        <v/>
      </c>
      <c r="E920" s="53" t="str">
        <f t="shared" si="123"/>
        <v/>
      </c>
      <c r="F920" s="53" t="str">
        <f t="shared" si="124"/>
        <v/>
      </c>
      <c r="G920" s="53" t="str">
        <f t="shared" si="125"/>
        <v/>
      </c>
      <c r="H920" s="53" t="str">
        <f t="shared" si="118"/>
        <v/>
      </c>
      <c r="I920" s="53" t="str">
        <f t="shared" si="119"/>
        <v/>
      </c>
      <c r="J920" s="53" t="str">
        <f t="shared" si="120"/>
        <v/>
      </c>
    </row>
    <row r="921" spans="2:10">
      <c r="B921" s="5" t="str">
        <f t="shared" si="121"/>
        <v/>
      </c>
      <c r="C921" s="54" t="str">
        <f t="shared" si="122"/>
        <v/>
      </c>
      <c r="D921" s="53" t="str">
        <f t="shared" si="117"/>
        <v/>
      </c>
      <c r="E921" s="53" t="str">
        <f t="shared" si="123"/>
        <v/>
      </c>
      <c r="F921" s="53" t="str">
        <f t="shared" si="124"/>
        <v/>
      </c>
      <c r="G921" s="53" t="str">
        <f t="shared" si="125"/>
        <v/>
      </c>
      <c r="H921" s="53" t="str">
        <f t="shared" si="118"/>
        <v/>
      </c>
      <c r="I921" s="53" t="str">
        <f t="shared" si="119"/>
        <v/>
      </c>
      <c r="J921" s="53" t="str">
        <f t="shared" si="120"/>
        <v/>
      </c>
    </row>
    <row r="922" spans="2:10">
      <c r="B922" s="5" t="str">
        <f t="shared" si="121"/>
        <v/>
      </c>
      <c r="C922" s="54" t="str">
        <f t="shared" si="122"/>
        <v/>
      </c>
      <c r="D922" s="53" t="str">
        <f t="shared" si="117"/>
        <v/>
      </c>
      <c r="E922" s="53" t="str">
        <f t="shared" si="123"/>
        <v/>
      </c>
      <c r="F922" s="53" t="str">
        <f t="shared" si="124"/>
        <v/>
      </c>
      <c r="G922" s="53" t="str">
        <f t="shared" si="125"/>
        <v/>
      </c>
      <c r="H922" s="53" t="str">
        <f t="shared" si="118"/>
        <v/>
      </c>
      <c r="I922" s="53" t="str">
        <f t="shared" si="119"/>
        <v/>
      </c>
      <c r="J922" s="53" t="str">
        <f t="shared" si="120"/>
        <v/>
      </c>
    </row>
    <row r="923" spans="2:10">
      <c r="B923" s="5" t="str">
        <f t="shared" si="121"/>
        <v/>
      </c>
      <c r="C923" s="54" t="str">
        <f t="shared" si="122"/>
        <v/>
      </c>
      <c r="D923" s="53" t="str">
        <f t="shared" ref="D923:D986" si="126">IF(B923&lt;&gt;"",pret-E923,"")</f>
        <v/>
      </c>
      <c r="E923" s="53" t="str">
        <f t="shared" si="123"/>
        <v/>
      </c>
      <c r="F923" s="53" t="str">
        <f t="shared" si="124"/>
        <v/>
      </c>
      <c r="G923" s="53" t="str">
        <f t="shared" si="125"/>
        <v/>
      </c>
      <c r="H923" s="53" t="str">
        <f t="shared" ref="H923:H986" si="127">IF(B923&lt;&gt;"",mensualiteassurance,"")</f>
        <v/>
      </c>
      <c r="I923" s="53" t="str">
        <f t="shared" ref="I923:I986" si="128">IF(B923&lt;&gt;"",mensualitehorsassurance,"")</f>
        <v/>
      </c>
      <c r="J923" s="53" t="str">
        <f t="shared" ref="J923:J986" si="129">IF(B923&lt;&gt;"",mensualitetotale,"")</f>
        <v/>
      </c>
    </row>
    <row r="924" spans="2:10">
      <c r="B924" s="5" t="str">
        <f t="shared" ref="B924:B987" si="130">IF(AND(B923&gt;0,B923&lt;dureepret),B923+1,"")</f>
        <v/>
      </c>
      <c r="C924" s="54" t="str">
        <f t="shared" ref="C924:C987" si="131">IF(B924&lt;&gt;"",DATE(YEAR(C923),MONTH(C923)+1,DAY(C923)),"")</f>
        <v/>
      </c>
      <c r="D924" s="53" t="str">
        <f t="shared" si="126"/>
        <v/>
      </c>
      <c r="E924" s="53" t="str">
        <f t="shared" ref="E924:E987" si="132">IF(B924&lt;&gt;"",I924-F924+E923,"")</f>
        <v/>
      </c>
      <c r="F924" s="53" t="str">
        <f t="shared" ref="F924:F987" si="133">IF(B924&lt;&gt;"",D923*tauxinteret/100/12,"")</f>
        <v/>
      </c>
      <c r="G924" s="53" t="str">
        <f t="shared" ref="G924:G987" si="134">IF(B924&lt;&gt;"",G923+F924,"")</f>
        <v/>
      </c>
      <c r="H924" s="53" t="str">
        <f t="shared" si="127"/>
        <v/>
      </c>
      <c r="I924" s="53" t="str">
        <f t="shared" si="128"/>
        <v/>
      </c>
      <c r="J924" s="53" t="str">
        <f t="shared" si="129"/>
        <v/>
      </c>
    </row>
    <row r="925" spans="2:10">
      <c r="B925" s="5" t="str">
        <f t="shared" si="130"/>
        <v/>
      </c>
      <c r="C925" s="54" t="str">
        <f t="shared" si="131"/>
        <v/>
      </c>
      <c r="D925" s="53" t="str">
        <f t="shared" si="126"/>
        <v/>
      </c>
      <c r="E925" s="53" t="str">
        <f t="shared" si="132"/>
        <v/>
      </c>
      <c r="F925" s="53" t="str">
        <f t="shared" si="133"/>
        <v/>
      </c>
      <c r="G925" s="53" t="str">
        <f t="shared" si="134"/>
        <v/>
      </c>
      <c r="H925" s="53" t="str">
        <f t="shared" si="127"/>
        <v/>
      </c>
      <c r="I925" s="53" t="str">
        <f t="shared" si="128"/>
        <v/>
      </c>
      <c r="J925" s="53" t="str">
        <f t="shared" si="129"/>
        <v/>
      </c>
    </row>
    <row r="926" spans="2:10">
      <c r="B926" s="5" t="str">
        <f t="shared" si="130"/>
        <v/>
      </c>
      <c r="C926" s="54" t="str">
        <f t="shared" si="131"/>
        <v/>
      </c>
      <c r="D926" s="53" t="str">
        <f t="shared" si="126"/>
        <v/>
      </c>
      <c r="E926" s="53" t="str">
        <f t="shared" si="132"/>
        <v/>
      </c>
      <c r="F926" s="53" t="str">
        <f t="shared" si="133"/>
        <v/>
      </c>
      <c r="G926" s="53" t="str">
        <f t="shared" si="134"/>
        <v/>
      </c>
      <c r="H926" s="53" t="str">
        <f t="shared" si="127"/>
        <v/>
      </c>
      <c r="I926" s="53" t="str">
        <f t="shared" si="128"/>
        <v/>
      </c>
      <c r="J926" s="53" t="str">
        <f t="shared" si="129"/>
        <v/>
      </c>
    </row>
    <row r="927" spans="2:10">
      <c r="B927" s="5" t="str">
        <f t="shared" si="130"/>
        <v/>
      </c>
      <c r="C927" s="54" t="str">
        <f t="shared" si="131"/>
        <v/>
      </c>
      <c r="D927" s="53" t="str">
        <f t="shared" si="126"/>
        <v/>
      </c>
      <c r="E927" s="53" t="str">
        <f t="shared" si="132"/>
        <v/>
      </c>
      <c r="F927" s="53" t="str">
        <f t="shared" si="133"/>
        <v/>
      </c>
      <c r="G927" s="53" t="str">
        <f t="shared" si="134"/>
        <v/>
      </c>
      <c r="H927" s="53" t="str">
        <f t="shared" si="127"/>
        <v/>
      </c>
      <c r="I927" s="53" t="str">
        <f t="shared" si="128"/>
        <v/>
      </c>
      <c r="J927" s="53" t="str">
        <f t="shared" si="129"/>
        <v/>
      </c>
    </row>
    <row r="928" spans="2:10">
      <c r="B928" s="5" t="str">
        <f t="shared" si="130"/>
        <v/>
      </c>
      <c r="C928" s="54" t="str">
        <f t="shared" si="131"/>
        <v/>
      </c>
      <c r="D928" s="53" t="str">
        <f t="shared" si="126"/>
        <v/>
      </c>
      <c r="E928" s="53" t="str">
        <f t="shared" si="132"/>
        <v/>
      </c>
      <c r="F928" s="53" t="str">
        <f t="shared" si="133"/>
        <v/>
      </c>
      <c r="G928" s="53" t="str">
        <f t="shared" si="134"/>
        <v/>
      </c>
      <c r="H928" s="53" t="str">
        <f t="shared" si="127"/>
        <v/>
      </c>
      <c r="I928" s="53" t="str">
        <f t="shared" si="128"/>
        <v/>
      </c>
      <c r="J928" s="53" t="str">
        <f t="shared" si="129"/>
        <v/>
      </c>
    </row>
    <row r="929" spans="2:10">
      <c r="B929" s="5" t="str">
        <f t="shared" si="130"/>
        <v/>
      </c>
      <c r="C929" s="54" t="str">
        <f t="shared" si="131"/>
        <v/>
      </c>
      <c r="D929" s="53" t="str">
        <f t="shared" si="126"/>
        <v/>
      </c>
      <c r="E929" s="53" t="str">
        <f t="shared" si="132"/>
        <v/>
      </c>
      <c r="F929" s="53" t="str">
        <f t="shared" si="133"/>
        <v/>
      </c>
      <c r="G929" s="53" t="str">
        <f t="shared" si="134"/>
        <v/>
      </c>
      <c r="H929" s="53" t="str">
        <f t="shared" si="127"/>
        <v/>
      </c>
      <c r="I929" s="53" t="str">
        <f t="shared" si="128"/>
        <v/>
      </c>
      <c r="J929" s="53" t="str">
        <f t="shared" si="129"/>
        <v/>
      </c>
    </row>
    <row r="930" spans="2:10">
      <c r="B930" s="5" t="str">
        <f t="shared" si="130"/>
        <v/>
      </c>
      <c r="C930" s="54" t="str">
        <f t="shared" si="131"/>
        <v/>
      </c>
      <c r="D930" s="53" t="str">
        <f t="shared" si="126"/>
        <v/>
      </c>
      <c r="E930" s="53" t="str">
        <f t="shared" si="132"/>
        <v/>
      </c>
      <c r="F930" s="53" t="str">
        <f t="shared" si="133"/>
        <v/>
      </c>
      <c r="G930" s="53" t="str">
        <f t="shared" si="134"/>
        <v/>
      </c>
      <c r="H930" s="53" t="str">
        <f t="shared" si="127"/>
        <v/>
      </c>
      <c r="I930" s="53" t="str">
        <f t="shared" si="128"/>
        <v/>
      </c>
      <c r="J930" s="53" t="str">
        <f t="shared" si="129"/>
        <v/>
      </c>
    </row>
    <row r="931" spans="2:10">
      <c r="B931" s="5" t="str">
        <f t="shared" si="130"/>
        <v/>
      </c>
      <c r="C931" s="54" t="str">
        <f t="shared" si="131"/>
        <v/>
      </c>
      <c r="D931" s="53" t="str">
        <f t="shared" si="126"/>
        <v/>
      </c>
      <c r="E931" s="53" t="str">
        <f t="shared" si="132"/>
        <v/>
      </c>
      <c r="F931" s="53" t="str">
        <f t="shared" si="133"/>
        <v/>
      </c>
      <c r="G931" s="53" t="str">
        <f t="shared" si="134"/>
        <v/>
      </c>
      <c r="H931" s="53" t="str">
        <f t="shared" si="127"/>
        <v/>
      </c>
      <c r="I931" s="53" t="str">
        <f t="shared" si="128"/>
        <v/>
      </c>
      <c r="J931" s="53" t="str">
        <f t="shared" si="129"/>
        <v/>
      </c>
    </row>
    <row r="932" spans="2:10">
      <c r="B932" s="5" t="str">
        <f t="shared" si="130"/>
        <v/>
      </c>
      <c r="C932" s="54" t="str">
        <f t="shared" si="131"/>
        <v/>
      </c>
      <c r="D932" s="53" t="str">
        <f t="shared" si="126"/>
        <v/>
      </c>
      <c r="E932" s="53" t="str">
        <f t="shared" si="132"/>
        <v/>
      </c>
      <c r="F932" s="53" t="str">
        <f t="shared" si="133"/>
        <v/>
      </c>
      <c r="G932" s="53" t="str">
        <f t="shared" si="134"/>
        <v/>
      </c>
      <c r="H932" s="53" t="str">
        <f t="shared" si="127"/>
        <v/>
      </c>
      <c r="I932" s="53" t="str">
        <f t="shared" si="128"/>
        <v/>
      </c>
      <c r="J932" s="53" t="str">
        <f t="shared" si="129"/>
        <v/>
      </c>
    </row>
    <row r="933" spans="2:10">
      <c r="B933" s="5" t="str">
        <f t="shared" si="130"/>
        <v/>
      </c>
      <c r="C933" s="54" t="str">
        <f t="shared" si="131"/>
        <v/>
      </c>
      <c r="D933" s="53" t="str">
        <f t="shared" si="126"/>
        <v/>
      </c>
      <c r="E933" s="53" t="str">
        <f t="shared" si="132"/>
        <v/>
      </c>
      <c r="F933" s="53" t="str">
        <f t="shared" si="133"/>
        <v/>
      </c>
      <c r="G933" s="53" t="str">
        <f t="shared" si="134"/>
        <v/>
      </c>
      <c r="H933" s="53" t="str">
        <f t="shared" si="127"/>
        <v/>
      </c>
      <c r="I933" s="53" t="str">
        <f t="shared" si="128"/>
        <v/>
      </c>
      <c r="J933" s="53" t="str">
        <f t="shared" si="129"/>
        <v/>
      </c>
    </row>
    <row r="934" spans="2:10">
      <c r="B934" s="5" t="str">
        <f t="shared" si="130"/>
        <v/>
      </c>
      <c r="C934" s="54" t="str">
        <f t="shared" si="131"/>
        <v/>
      </c>
      <c r="D934" s="53" t="str">
        <f t="shared" si="126"/>
        <v/>
      </c>
      <c r="E934" s="53" t="str">
        <f t="shared" si="132"/>
        <v/>
      </c>
      <c r="F934" s="53" t="str">
        <f t="shared" si="133"/>
        <v/>
      </c>
      <c r="G934" s="53" t="str">
        <f t="shared" si="134"/>
        <v/>
      </c>
      <c r="H934" s="53" t="str">
        <f t="shared" si="127"/>
        <v/>
      </c>
      <c r="I934" s="53" t="str">
        <f t="shared" si="128"/>
        <v/>
      </c>
      <c r="J934" s="53" t="str">
        <f t="shared" si="129"/>
        <v/>
      </c>
    </row>
    <row r="935" spans="2:10">
      <c r="B935" s="5" t="str">
        <f t="shared" si="130"/>
        <v/>
      </c>
      <c r="C935" s="54" t="str">
        <f t="shared" si="131"/>
        <v/>
      </c>
      <c r="D935" s="53" t="str">
        <f t="shared" si="126"/>
        <v/>
      </c>
      <c r="E935" s="53" t="str">
        <f t="shared" si="132"/>
        <v/>
      </c>
      <c r="F935" s="53" t="str">
        <f t="shared" si="133"/>
        <v/>
      </c>
      <c r="G935" s="53" t="str">
        <f t="shared" si="134"/>
        <v/>
      </c>
      <c r="H935" s="53" t="str">
        <f t="shared" si="127"/>
        <v/>
      </c>
      <c r="I935" s="53" t="str">
        <f t="shared" si="128"/>
        <v/>
      </c>
      <c r="J935" s="53" t="str">
        <f t="shared" si="129"/>
        <v/>
      </c>
    </row>
    <row r="936" spans="2:10">
      <c r="B936" s="5" t="str">
        <f t="shared" si="130"/>
        <v/>
      </c>
      <c r="C936" s="54" t="str">
        <f t="shared" si="131"/>
        <v/>
      </c>
      <c r="D936" s="53" t="str">
        <f t="shared" si="126"/>
        <v/>
      </c>
      <c r="E936" s="53" t="str">
        <f t="shared" si="132"/>
        <v/>
      </c>
      <c r="F936" s="53" t="str">
        <f t="shared" si="133"/>
        <v/>
      </c>
      <c r="G936" s="53" t="str">
        <f t="shared" si="134"/>
        <v/>
      </c>
      <c r="H936" s="53" t="str">
        <f t="shared" si="127"/>
        <v/>
      </c>
      <c r="I936" s="53" t="str">
        <f t="shared" si="128"/>
        <v/>
      </c>
      <c r="J936" s="53" t="str">
        <f t="shared" si="129"/>
        <v/>
      </c>
    </row>
    <row r="937" spans="2:10">
      <c r="B937" s="5" t="str">
        <f t="shared" si="130"/>
        <v/>
      </c>
      <c r="C937" s="54" t="str">
        <f t="shared" si="131"/>
        <v/>
      </c>
      <c r="D937" s="53" t="str">
        <f t="shared" si="126"/>
        <v/>
      </c>
      <c r="E937" s="53" t="str">
        <f t="shared" si="132"/>
        <v/>
      </c>
      <c r="F937" s="53" t="str">
        <f t="shared" si="133"/>
        <v/>
      </c>
      <c r="G937" s="53" t="str">
        <f t="shared" si="134"/>
        <v/>
      </c>
      <c r="H937" s="53" t="str">
        <f t="shared" si="127"/>
        <v/>
      </c>
      <c r="I937" s="53" t="str">
        <f t="shared" si="128"/>
        <v/>
      </c>
      <c r="J937" s="53" t="str">
        <f t="shared" si="129"/>
        <v/>
      </c>
    </row>
    <row r="938" spans="2:10">
      <c r="B938" s="5" t="str">
        <f t="shared" si="130"/>
        <v/>
      </c>
      <c r="C938" s="54" t="str">
        <f t="shared" si="131"/>
        <v/>
      </c>
      <c r="D938" s="53" t="str">
        <f t="shared" si="126"/>
        <v/>
      </c>
      <c r="E938" s="53" t="str">
        <f t="shared" si="132"/>
        <v/>
      </c>
      <c r="F938" s="53" t="str">
        <f t="shared" si="133"/>
        <v/>
      </c>
      <c r="G938" s="53" t="str">
        <f t="shared" si="134"/>
        <v/>
      </c>
      <c r="H938" s="53" t="str">
        <f t="shared" si="127"/>
        <v/>
      </c>
      <c r="I938" s="53" t="str">
        <f t="shared" si="128"/>
        <v/>
      </c>
      <c r="J938" s="53" t="str">
        <f t="shared" si="129"/>
        <v/>
      </c>
    </row>
    <row r="939" spans="2:10">
      <c r="B939" s="5" t="str">
        <f t="shared" si="130"/>
        <v/>
      </c>
      <c r="C939" s="54" t="str">
        <f t="shared" si="131"/>
        <v/>
      </c>
      <c r="D939" s="53" t="str">
        <f t="shared" si="126"/>
        <v/>
      </c>
      <c r="E939" s="53" t="str">
        <f t="shared" si="132"/>
        <v/>
      </c>
      <c r="F939" s="53" t="str">
        <f t="shared" si="133"/>
        <v/>
      </c>
      <c r="G939" s="53" t="str">
        <f t="shared" si="134"/>
        <v/>
      </c>
      <c r="H939" s="53" t="str">
        <f t="shared" si="127"/>
        <v/>
      </c>
      <c r="I939" s="53" t="str">
        <f t="shared" si="128"/>
        <v/>
      </c>
      <c r="J939" s="53" t="str">
        <f t="shared" si="129"/>
        <v/>
      </c>
    </row>
    <row r="940" spans="2:10">
      <c r="B940" s="5" t="str">
        <f t="shared" si="130"/>
        <v/>
      </c>
      <c r="C940" s="54" t="str">
        <f t="shared" si="131"/>
        <v/>
      </c>
      <c r="D940" s="53" t="str">
        <f t="shared" si="126"/>
        <v/>
      </c>
      <c r="E940" s="53" t="str">
        <f t="shared" si="132"/>
        <v/>
      </c>
      <c r="F940" s="53" t="str">
        <f t="shared" si="133"/>
        <v/>
      </c>
      <c r="G940" s="53" t="str">
        <f t="shared" si="134"/>
        <v/>
      </c>
      <c r="H940" s="53" t="str">
        <f t="shared" si="127"/>
        <v/>
      </c>
      <c r="I940" s="53" t="str">
        <f t="shared" si="128"/>
        <v/>
      </c>
      <c r="J940" s="53" t="str">
        <f t="shared" si="129"/>
        <v/>
      </c>
    </row>
    <row r="941" spans="2:10">
      <c r="B941" s="5" t="str">
        <f t="shared" si="130"/>
        <v/>
      </c>
      <c r="C941" s="54" t="str">
        <f t="shared" si="131"/>
        <v/>
      </c>
      <c r="D941" s="53" t="str">
        <f t="shared" si="126"/>
        <v/>
      </c>
      <c r="E941" s="53" t="str">
        <f t="shared" si="132"/>
        <v/>
      </c>
      <c r="F941" s="53" t="str">
        <f t="shared" si="133"/>
        <v/>
      </c>
      <c r="G941" s="53" t="str">
        <f t="shared" si="134"/>
        <v/>
      </c>
      <c r="H941" s="53" t="str">
        <f t="shared" si="127"/>
        <v/>
      </c>
      <c r="I941" s="53" t="str">
        <f t="shared" si="128"/>
        <v/>
      </c>
      <c r="J941" s="53" t="str">
        <f t="shared" si="129"/>
        <v/>
      </c>
    </row>
    <row r="942" spans="2:10">
      <c r="B942" s="5" t="str">
        <f t="shared" si="130"/>
        <v/>
      </c>
      <c r="C942" s="54" t="str">
        <f t="shared" si="131"/>
        <v/>
      </c>
      <c r="D942" s="53" t="str">
        <f t="shared" si="126"/>
        <v/>
      </c>
      <c r="E942" s="53" t="str">
        <f t="shared" si="132"/>
        <v/>
      </c>
      <c r="F942" s="53" t="str">
        <f t="shared" si="133"/>
        <v/>
      </c>
      <c r="G942" s="53" t="str">
        <f t="shared" si="134"/>
        <v/>
      </c>
      <c r="H942" s="53" t="str">
        <f t="shared" si="127"/>
        <v/>
      </c>
      <c r="I942" s="53" t="str">
        <f t="shared" si="128"/>
        <v/>
      </c>
      <c r="J942" s="53" t="str">
        <f t="shared" si="129"/>
        <v/>
      </c>
    </row>
    <row r="943" spans="2:10">
      <c r="B943" s="5" t="str">
        <f t="shared" si="130"/>
        <v/>
      </c>
      <c r="C943" s="54" t="str">
        <f t="shared" si="131"/>
        <v/>
      </c>
      <c r="D943" s="53" t="str">
        <f t="shared" si="126"/>
        <v/>
      </c>
      <c r="E943" s="53" t="str">
        <f t="shared" si="132"/>
        <v/>
      </c>
      <c r="F943" s="53" t="str">
        <f t="shared" si="133"/>
        <v/>
      </c>
      <c r="G943" s="53" t="str">
        <f t="shared" si="134"/>
        <v/>
      </c>
      <c r="H943" s="53" t="str">
        <f t="shared" si="127"/>
        <v/>
      </c>
      <c r="I943" s="53" t="str">
        <f t="shared" si="128"/>
        <v/>
      </c>
      <c r="J943" s="53" t="str">
        <f t="shared" si="129"/>
        <v/>
      </c>
    </row>
    <row r="944" spans="2:10">
      <c r="B944" s="5" t="str">
        <f t="shared" si="130"/>
        <v/>
      </c>
      <c r="C944" s="54" t="str">
        <f t="shared" si="131"/>
        <v/>
      </c>
      <c r="D944" s="53" t="str">
        <f t="shared" si="126"/>
        <v/>
      </c>
      <c r="E944" s="53" t="str">
        <f t="shared" si="132"/>
        <v/>
      </c>
      <c r="F944" s="53" t="str">
        <f t="shared" si="133"/>
        <v/>
      </c>
      <c r="G944" s="53" t="str">
        <f t="shared" si="134"/>
        <v/>
      </c>
      <c r="H944" s="53" t="str">
        <f t="shared" si="127"/>
        <v/>
      </c>
      <c r="I944" s="53" t="str">
        <f t="shared" si="128"/>
        <v/>
      </c>
      <c r="J944" s="53" t="str">
        <f t="shared" si="129"/>
        <v/>
      </c>
    </row>
    <row r="945" spans="2:10">
      <c r="B945" s="5" t="str">
        <f t="shared" si="130"/>
        <v/>
      </c>
      <c r="C945" s="54" t="str">
        <f t="shared" si="131"/>
        <v/>
      </c>
      <c r="D945" s="53" t="str">
        <f t="shared" si="126"/>
        <v/>
      </c>
      <c r="E945" s="53" t="str">
        <f t="shared" si="132"/>
        <v/>
      </c>
      <c r="F945" s="53" t="str">
        <f t="shared" si="133"/>
        <v/>
      </c>
      <c r="G945" s="53" t="str">
        <f t="shared" si="134"/>
        <v/>
      </c>
      <c r="H945" s="53" t="str">
        <f t="shared" si="127"/>
        <v/>
      </c>
      <c r="I945" s="53" t="str">
        <f t="shared" si="128"/>
        <v/>
      </c>
      <c r="J945" s="53" t="str">
        <f t="shared" si="129"/>
        <v/>
      </c>
    </row>
    <row r="946" spans="2:10">
      <c r="B946" s="5" t="str">
        <f t="shared" si="130"/>
        <v/>
      </c>
      <c r="C946" s="54" t="str">
        <f t="shared" si="131"/>
        <v/>
      </c>
      <c r="D946" s="53" t="str">
        <f t="shared" si="126"/>
        <v/>
      </c>
      <c r="E946" s="53" t="str">
        <f t="shared" si="132"/>
        <v/>
      </c>
      <c r="F946" s="53" t="str">
        <f t="shared" si="133"/>
        <v/>
      </c>
      <c r="G946" s="53" t="str">
        <f t="shared" si="134"/>
        <v/>
      </c>
      <c r="H946" s="53" t="str">
        <f t="shared" si="127"/>
        <v/>
      </c>
      <c r="I946" s="53" t="str">
        <f t="shared" si="128"/>
        <v/>
      </c>
      <c r="J946" s="53" t="str">
        <f t="shared" si="129"/>
        <v/>
      </c>
    </row>
    <row r="947" spans="2:10">
      <c r="B947" s="5" t="str">
        <f t="shared" si="130"/>
        <v/>
      </c>
      <c r="C947" s="54" t="str">
        <f t="shared" si="131"/>
        <v/>
      </c>
      <c r="D947" s="53" t="str">
        <f t="shared" si="126"/>
        <v/>
      </c>
      <c r="E947" s="53" t="str">
        <f t="shared" si="132"/>
        <v/>
      </c>
      <c r="F947" s="53" t="str">
        <f t="shared" si="133"/>
        <v/>
      </c>
      <c r="G947" s="53" t="str">
        <f t="shared" si="134"/>
        <v/>
      </c>
      <c r="H947" s="53" t="str">
        <f t="shared" si="127"/>
        <v/>
      </c>
      <c r="I947" s="53" t="str">
        <f t="shared" si="128"/>
        <v/>
      </c>
      <c r="J947" s="53" t="str">
        <f t="shared" si="129"/>
        <v/>
      </c>
    </row>
    <row r="948" spans="2:10">
      <c r="B948" s="5" t="str">
        <f t="shared" si="130"/>
        <v/>
      </c>
      <c r="C948" s="54" t="str">
        <f t="shared" si="131"/>
        <v/>
      </c>
      <c r="D948" s="53" t="str">
        <f t="shared" si="126"/>
        <v/>
      </c>
      <c r="E948" s="53" t="str">
        <f t="shared" si="132"/>
        <v/>
      </c>
      <c r="F948" s="53" t="str">
        <f t="shared" si="133"/>
        <v/>
      </c>
      <c r="G948" s="53" t="str">
        <f t="shared" si="134"/>
        <v/>
      </c>
      <c r="H948" s="53" t="str">
        <f t="shared" si="127"/>
        <v/>
      </c>
      <c r="I948" s="53" t="str">
        <f t="shared" si="128"/>
        <v/>
      </c>
      <c r="J948" s="53" t="str">
        <f t="shared" si="129"/>
        <v/>
      </c>
    </row>
    <row r="949" spans="2:10">
      <c r="B949" s="5" t="str">
        <f t="shared" si="130"/>
        <v/>
      </c>
      <c r="C949" s="54" t="str">
        <f t="shared" si="131"/>
        <v/>
      </c>
      <c r="D949" s="53" t="str">
        <f t="shared" si="126"/>
        <v/>
      </c>
      <c r="E949" s="53" t="str">
        <f t="shared" si="132"/>
        <v/>
      </c>
      <c r="F949" s="53" t="str">
        <f t="shared" si="133"/>
        <v/>
      </c>
      <c r="G949" s="53" t="str">
        <f t="shared" si="134"/>
        <v/>
      </c>
      <c r="H949" s="53" t="str">
        <f t="shared" si="127"/>
        <v/>
      </c>
      <c r="I949" s="53" t="str">
        <f t="shared" si="128"/>
        <v/>
      </c>
      <c r="J949" s="53" t="str">
        <f t="shared" si="129"/>
        <v/>
      </c>
    </row>
    <row r="950" spans="2:10">
      <c r="B950" s="5" t="str">
        <f t="shared" si="130"/>
        <v/>
      </c>
      <c r="C950" s="54" t="str">
        <f t="shared" si="131"/>
        <v/>
      </c>
      <c r="D950" s="53" t="str">
        <f t="shared" si="126"/>
        <v/>
      </c>
      <c r="E950" s="53" t="str">
        <f t="shared" si="132"/>
        <v/>
      </c>
      <c r="F950" s="53" t="str">
        <f t="shared" si="133"/>
        <v/>
      </c>
      <c r="G950" s="53" t="str">
        <f t="shared" si="134"/>
        <v/>
      </c>
      <c r="H950" s="53" t="str">
        <f t="shared" si="127"/>
        <v/>
      </c>
      <c r="I950" s="53" t="str">
        <f t="shared" si="128"/>
        <v/>
      </c>
      <c r="J950" s="53" t="str">
        <f t="shared" si="129"/>
        <v/>
      </c>
    </row>
    <row r="951" spans="2:10">
      <c r="B951" s="5" t="str">
        <f t="shared" si="130"/>
        <v/>
      </c>
      <c r="C951" s="54" t="str">
        <f t="shared" si="131"/>
        <v/>
      </c>
      <c r="D951" s="53" t="str">
        <f t="shared" si="126"/>
        <v/>
      </c>
      <c r="E951" s="53" t="str">
        <f t="shared" si="132"/>
        <v/>
      </c>
      <c r="F951" s="53" t="str">
        <f t="shared" si="133"/>
        <v/>
      </c>
      <c r="G951" s="53" t="str">
        <f t="shared" si="134"/>
        <v/>
      </c>
      <c r="H951" s="53" t="str">
        <f t="shared" si="127"/>
        <v/>
      </c>
      <c r="I951" s="53" t="str">
        <f t="shared" si="128"/>
        <v/>
      </c>
      <c r="J951" s="53" t="str">
        <f t="shared" si="129"/>
        <v/>
      </c>
    </row>
    <row r="952" spans="2:10">
      <c r="B952" s="5" t="str">
        <f t="shared" si="130"/>
        <v/>
      </c>
      <c r="C952" s="54" t="str">
        <f t="shared" si="131"/>
        <v/>
      </c>
      <c r="D952" s="53" t="str">
        <f t="shared" si="126"/>
        <v/>
      </c>
      <c r="E952" s="53" t="str">
        <f t="shared" si="132"/>
        <v/>
      </c>
      <c r="F952" s="53" t="str">
        <f t="shared" si="133"/>
        <v/>
      </c>
      <c r="G952" s="53" t="str">
        <f t="shared" si="134"/>
        <v/>
      </c>
      <c r="H952" s="53" t="str">
        <f t="shared" si="127"/>
        <v/>
      </c>
      <c r="I952" s="53" t="str">
        <f t="shared" si="128"/>
        <v/>
      </c>
      <c r="J952" s="53" t="str">
        <f t="shared" si="129"/>
        <v/>
      </c>
    </row>
    <row r="953" spans="2:10">
      <c r="B953" s="5" t="str">
        <f t="shared" si="130"/>
        <v/>
      </c>
      <c r="C953" s="54" t="str">
        <f t="shared" si="131"/>
        <v/>
      </c>
      <c r="D953" s="53" t="str">
        <f t="shared" si="126"/>
        <v/>
      </c>
      <c r="E953" s="53" t="str">
        <f t="shared" si="132"/>
        <v/>
      </c>
      <c r="F953" s="53" t="str">
        <f t="shared" si="133"/>
        <v/>
      </c>
      <c r="G953" s="53" t="str">
        <f t="shared" si="134"/>
        <v/>
      </c>
      <c r="H953" s="53" t="str">
        <f t="shared" si="127"/>
        <v/>
      </c>
      <c r="I953" s="53" t="str">
        <f t="shared" si="128"/>
        <v/>
      </c>
      <c r="J953" s="53" t="str">
        <f t="shared" si="129"/>
        <v/>
      </c>
    </row>
    <row r="954" spans="2:10">
      <c r="B954" s="5" t="str">
        <f t="shared" si="130"/>
        <v/>
      </c>
      <c r="C954" s="54" t="str">
        <f t="shared" si="131"/>
        <v/>
      </c>
      <c r="D954" s="53" t="str">
        <f t="shared" si="126"/>
        <v/>
      </c>
      <c r="E954" s="53" t="str">
        <f t="shared" si="132"/>
        <v/>
      </c>
      <c r="F954" s="53" t="str">
        <f t="shared" si="133"/>
        <v/>
      </c>
      <c r="G954" s="53" t="str">
        <f t="shared" si="134"/>
        <v/>
      </c>
      <c r="H954" s="53" t="str">
        <f t="shared" si="127"/>
        <v/>
      </c>
      <c r="I954" s="53" t="str">
        <f t="shared" si="128"/>
        <v/>
      </c>
      <c r="J954" s="53" t="str">
        <f t="shared" si="129"/>
        <v/>
      </c>
    </row>
    <row r="955" spans="2:10">
      <c r="B955" s="5" t="str">
        <f t="shared" si="130"/>
        <v/>
      </c>
      <c r="C955" s="54" t="str">
        <f t="shared" si="131"/>
        <v/>
      </c>
      <c r="D955" s="53" t="str">
        <f t="shared" si="126"/>
        <v/>
      </c>
      <c r="E955" s="53" t="str">
        <f t="shared" si="132"/>
        <v/>
      </c>
      <c r="F955" s="53" t="str">
        <f t="shared" si="133"/>
        <v/>
      </c>
      <c r="G955" s="53" t="str">
        <f t="shared" si="134"/>
        <v/>
      </c>
      <c r="H955" s="53" t="str">
        <f t="shared" si="127"/>
        <v/>
      </c>
      <c r="I955" s="53" t="str">
        <f t="shared" si="128"/>
        <v/>
      </c>
      <c r="J955" s="53" t="str">
        <f t="shared" si="129"/>
        <v/>
      </c>
    </row>
    <row r="956" spans="2:10">
      <c r="B956" s="5" t="str">
        <f t="shared" si="130"/>
        <v/>
      </c>
      <c r="C956" s="54" t="str">
        <f t="shared" si="131"/>
        <v/>
      </c>
      <c r="D956" s="53" t="str">
        <f t="shared" si="126"/>
        <v/>
      </c>
      <c r="E956" s="53" t="str">
        <f t="shared" si="132"/>
        <v/>
      </c>
      <c r="F956" s="53" t="str">
        <f t="shared" si="133"/>
        <v/>
      </c>
      <c r="G956" s="53" t="str">
        <f t="shared" si="134"/>
        <v/>
      </c>
      <c r="H956" s="53" t="str">
        <f t="shared" si="127"/>
        <v/>
      </c>
      <c r="I956" s="53" t="str">
        <f t="shared" si="128"/>
        <v/>
      </c>
      <c r="J956" s="53" t="str">
        <f t="shared" si="129"/>
        <v/>
      </c>
    </row>
    <row r="957" spans="2:10">
      <c r="B957" s="5" t="str">
        <f t="shared" si="130"/>
        <v/>
      </c>
      <c r="C957" s="54" t="str">
        <f t="shared" si="131"/>
        <v/>
      </c>
      <c r="D957" s="53" t="str">
        <f t="shared" si="126"/>
        <v/>
      </c>
      <c r="E957" s="53" t="str">
        <f t="shared" si="132"/>
        <v/>
      </c>
      <c r="F957" s="53" t="str">
        <f t="shared" si="133"/>
        <v/>
      </c>
      <c r="G957" s="53" t="str">
        <f t="shared" si="134"/>
        <v/>
      </c>
      <c r="H957" s="53" t="str">
        <f t="shared" si="127"/>
        <v/>
      </c>
      <c r="I957" s="53" t="str">
        <f t="shared" si="128"/>
        <v/>
      </c>
      <c r="J957" s="53" t="str">
        <f t="shared" si="129"/>
        <v/>
      </c>
    </row>
    <row r="958" spans="2:10">
      <c r="B958" s="5" t="str">
        <f t="shared" si="130"/>
        <v/>
      </c>
      <c r="C958" s="54" t="str">
        <f t="shared" si="131"/>
        <v/>
      </c>
      <c r="D958" s="53" t="str">
        <f t="shared" si="126"/>
        <v/>
      </c>
      <c r="E958" s="53" t="str">
        <f t="shared" si="132"/>
        <v/>
      </c>
      <c r="F958" s="53" t="str">
        <f t="shared" si="133"/>
        <v/>
      </c>
      <c r="G958" s="53" t="str">
        <f t="shared" si="134"/>
        <v/>
      </c>
      <c r="H958" s="53" t="str">
        <f t="shared" si="127"/>
        <v/>
      </c>
      <c r="I958" s="53" t="str">
        <f t="shared" si="128"/>
        <v/>
      </c>
      <c r="J958" s="53" t="str">
        <f t="shared" si="129"/>
        <v/>
      </c>
    </row>
    <row r="959" spans="2:10">
      <c r="B959" s="5" t="str">
        <f t="shared" si="130"/>
        <v/>
      </c>
      <c r="C959" s="54" t="str">
        <f t="shared" si="131"/>
        <v/>
      </c>
      <c r="D959" s="53" t="str">
        <f t="shared" si="126"/>
        <v/>
      </c>
      <c r="E959" s="53" t="str">
        <f t="shared" si="132"/>
        <v/>
      </c>
      <c r="F959" s="53" t="str">
        <f t="shared" si="133"/>
        <v/>
      </c>
      <c r="G959" s="53" t="str">
        <f t="shared" si="134"/>
        <v/>
      </c>
      <c r="H959" s="53" t="str">
        <f t="shared" si="127"/>
        <v/>
      </c>
      <c r="I959" s="53" t="str">
        <f t="shared" si="128"/>
        <v/>
      </c>
      <c r="J959" s="53" t="str">
        <f t="shared" si="129"/>
        <v/>
      </c>
    </row>
    <row r="960" spans="2:10">
      <c r="B960" s="5" t="str">
        <f t="shared" si="130"/>
        <v/>
      </c>
      <c r="C960" s="54" t="str">
        <f t="shared" si="131"/>
        <v/>
      </c>
      <c r="D960" s="53" t="str">
        <f t="shared" si="126"/>
        <v/>
      </c>
      <c r="E960" s="53" t="str">
        <f t="shared" si="132"/>
        <v/>
      </c>
      <c r="F960" s="53" t="str">
        <f t="shared" si="133"/>
        <v/>
      </c>
      <c r="G960" s="53" t="str">
        <f t="shared" si="134"/>
        <v/>
      </c>
      <c r="H960" s="53" t="str">
        <f t="shared" si="127"/>
        <v/>
      </c>
      <c r="I960" s="53" t="str">
        <f t="shared" si="128"/>
        <v/>
      </c>
      <c r="J960" s="53" t="str">
        <f t="shared" si="129"/>
        <v/>
      </c>
    </row>
    <row r="961" spans="2:10">
      <c r="B961" s="5" t="str">
        <f t="shared" si="130"/>
        <v/>
      </c>
      <c r="C961" s="54" t="str">
        <f t="shared" si="131"/>
        <v/>
      </c>
      <c r="D961" s="53" t="str">
        <f t="shared" si="126"/>
        <v/>
      </c>
      <c r="E961" s="53" t="str">
        <f t="shared" si="132"/>
        <v/>
      </c>
      <c r="F961" s="53" t="str">
        <f t="shared" si="133"/>
        <v/>
      </c>
      <c r="G961" s="53" t="str">
        <f t="shared" si="134"/>
        <v/>
      </c>
      <c r="H961" s="53" t="str">
        <f t="shared" si="127"/>
        <v/>
      </c>
      <c r="I961" s="53" t="str">
        <f t="shared" si="128"/>
        <v/>
      </c>
      <c r="J961" s="53" t="str">
        <f t="shared" si="129"/>
        <v/>
      </c>
    </row>
    <row r="962" spans="2:10">
      <c r="B962" s="5" t="str">
        <f t="shared" si="130"/>
        <v/>
      </c>
      <c r="C962" s="54" t="str">
        <f t="shared" si="131"/>
        <v/>
      </c>
      <c r="D962" s="53" t="str">
        <f t="shared" si="126"/>
        <v/>
      </c>
      <c r="E962" s="53" t="str">
        <f t="shared" si="132"/>
        <v/>
      </c>
      <c r="F962" s="53" t="str">
        <f t="shared" si="133"/>
        <v/>
      </c>
      <c r="G962" s="53" t="str">
        <f t="shared" si="134"/>
        <v/>
      </c>
      <c r="H962" s="53" t="str">
        <f t="shared" si="127"/>
        <v/>
      </c>
      <c r="I962" s="53" t="str">
        <f t="shared" si="128"/>
        <v/>
      </c>
      <c r="J962" s="53" t="str">
        <f t="shared" si="129"/>
        <v/>
      </c>
    </row>
    <row r="963" spans="2:10">
      <c r="B963" s="5" t="str">
        <f t="shared" si="130"/>
        <v/>
      </c>
      <c r="C963" s="54" t="str">
        <f t="shared" si="131"/>
        <v/>
      </c>
      <c r="D963" s="53" t="str">
        <f t="shared" si="126"/>
        <v/>
      </c>
      <c r="E963" s="53" t="str">
        <f t="shared" si="132"/>
        <v/>
      </c>
      <c r="F963" s="53" t="str">
        <f t="shared" si="133"/>
        <v/>
      </c>
      <c r="G963" s="53" t="str">
        <f t="shared" si="134"/>
        <v/>
      </c>
      <c r="H963" s="53" t="str">
        <f t="shared" si="127"/>
        <v/>
      </c>
      <c r="I963" s="53" t="str">
        <f t="shared" si="128"/>
        <v/>
      </c>
      <c r="J963" s="53" t="str">
        <f t="shared" si="129"/>
        <v/>
      </c>
    </row>
    <row r="964" spans="2:10">
      <c r="B964" s="5" t="str">
        <f t="shared" si="130"/>
        <v/>
      </c>
      <c r="C964" s="54" t="str">
        <f t="shared" si="131"/>
        <v/>
      </c>
      <c r="D964" s="53" t="str">
        <f t="shared" si="126"/>
        <v/>
      </c>
      <c r="E964" s="53" t="str">
        <f t="shared" si="132"/>
        <v/>
      </c>
      <c r="F964" s="53" t="str">
        <f t="shared" si="133"/>
        <v/>
      </c>
      <c r="G964" s="53" t="str">
        <f t="shared" si="134"/>
        <v/>
      </c>
      <c r="H964" s="53" t="str">
        <f t="shared" si="127"/>
        <v/>
      </c>
      <c r="I964" s="53" t="str">
        <f t="shared" si="128"/>
        <v/>
      </c>
      <c r="J964" s="53" t="str">
        <f t="shared" si="129"/>
        <v/>
      </c>
    </row>
    <row r="965" spans="2:10">
      <c r="B965" s="5" t="str">
        <f t="shared" si="130"/>
        <v/>
      </c>
      <c r="C965" s="54" t="str">
        <f t="shared" si="131"/>
        <v/>
      </c>
      <c r="D965" s="53" t="str">
        <f t="shared" si="126"/>
        <v/>
      </c>
      <c r="E965" s="53" t="str">
        <f t="shared" si="132"/>
        <v/>
      </c>
      <c r="F965" s="53" t="str">
        <f t="shared" si="133"/>
        <v/>
      </c>
      <c r="G965" s="53" t="str">
        <f t="shared" si="134"/>
        <v/>
      </c>
      <c r="H965" s="53" t="str">
        <f t="shared" si="127"/>
        <v/>
      </c>
      <c r="I965" s="53" t="str">
        <f t="shared" si="128"/>
        <v/>
      </c>
      <c r="J965" s="53" t="str">
        <f t="shared" si="129"/>
        <v/>
      </c>
    </row>
    <row r="966" spans="2:10">
      <c r="B966" s="5" t="str">
        <f t="shared" si="130"/>
        <v/>
      </c>
      <c r="C966" s="54" t="str">
        <f t="shared" si="131"/>
        <v/>
      </c>
      <c r="D966" s="53" t="str">
        <f t="shared" si="126"/>
        <v/>
      </c>
      <c r="E966" s="53" t="str">
        <f t="shared" si="132"/>
        <v/>
      </c>
      <c r="F966" s="53" t="str">
        <f t="shared" si="133"/>
        <v/>
      </c>
      <c r="G966" s="53" t="str">
        <f t="shared" si="134"/>
        <v/>
      </c>
      <c r="H966" s="53" t="str">
        <f t="shared" si="127"/>
        <v/>
      </c>
      <c r="I966" s="53" t="str">
        <f t="shared" si="128"/>
        <v/>
      </c>
      <c r="J966" s="53" t="str">
        <f t="shared" si="129"/>
        <v/>
      </c>
    </row>
    <row r="967" spans="2:10">
      <c r="B967" s="5" t="str">
        <f t="shared" si="130"/>
        <v/>
      </c>
      <c r="C967" s="54" t="str">
        <f t="shared" si="131"/>
        <v/>
      </c>
      <c r="D967" s="53" t="str">
        <f t="shared" si="126"/>
        <v/>
      </c>
      <c r="E967" s="53" t="str">
        <f t="shared" si="132"/>
        <v/>
      </c>
      <c r="F967" s="53" t="str">
        <f t="shared" si="133"/>
        <v/>
      </c>
      <c r="G967" s="53" t="str">
        <f t="shared" si="134"/>
        <v/>
      </c>
      <c r="H967" s="53" t="str">
        <f t="shared" si="127"/>
        <v/>
      </c>
      <c r="I967" s="53" t="str">
        <f t="shared" si="128"/>
        <v/>
      </c>
      <c r="J967" s="53" t="str">
        <f t="shared" si="129"/>
        <v/>
      </c>
    </row>
    <row r="968" spans="2:10">
      <c r="B968" s="5" t="str">
        <f t="shared" si="130"/>
        <v/>
      </c>
      <c r="C968" s="54" t="str">
        <f t="shared" si="131"/>
        <v/>
      </c>
      <c r="D968" s="53" t="str">
        <f t="shared" si="126"/>
        <v/>
      </c>
      <c r="E968" s="53" t="str">
        <f t="shared" si="132"/>
        <v/>
      </c>
      <c r="F968" s="53" t="str">
        <f t="shared" si="133"/>
        <v/>
      </c>
      <c r="G968" s="53" t="str">
        <f t="shared" si="134"/>
        <v/>
      </c>
      <c r="H968" s="53" t="str">
        <f t="shared" si="127"/>
        <v/>
      </c>
      <c r="I968" s="53" t="str">
        <f t="shared" si="128"/>
        <v/>
      </c>
      <c r="J968" s="53" t="str">
        <f t="shared" si="129"/>
        <v/>
      </c>
    </row>
    <row r="969" spans="2:10">
      <c r="B969" s="5" t="str">
        <f t="shared" si="130"/>
        <v/>
      </c>
      <c r="C969" s="54" t="str">
        <f t="shared" si="131"/>
        <v/>
      </c>
      <c r="D969" s="53" t="str">
        <f t="shared" si="126"/>
        <v/>
      </c>
      <c r="E969" s="53" t="str">
        <f t="shared" si="132"/>
        <v/>
      </c>
      <c r="F969" s="53" t="str">
        <f t="shared" si="133"/>
        <v/>
      </c>
      <c r="G969" s="53" t="str">
        <f t="shared" si="134"/>
        <v/>
      </c>
      <c r="H969" s="53" t="str">
        <f t="shared" si="127"/>
        <v/>
      </c>
      <c r="I969" s="53" t="str">
        <f t="shared" si="128"/>
        <v/>
      </c>
      <c r="J969" s="53" t="str">
        <f t="shared" si="129"/>
        <v/>
      </c>
    </row>
    <row r="970" spans="2:10">
      <c r="B970" s="5" t="str">
        <f t="shared" si="130"/>
        <v/>
      </c>
      <c r="C970" s="54" t="str">
        <f t="shared" si="131"/>
        <v/>
      </c>
      <c r="D970" s="53" t="str">
        <f t="shared" si="126"/>
        <v/>
      </c>
      <c r="E970" s="53" t="str">
        <f t="shared" si="132"/>
        <v/>
      </c>
      <c r="F970" s="53" t="str">
        <f t="shared" si="133"/>
        <v/>
      </c>
      <c r="G970" s="53" t="str">
        <f t="shared" si="134"/>
        <v/>
      </c>
      <c r="H970" s="53" t="str">
        <f t="shared" si="127"/>
        <v/>
      </c>
      <c r="I970" s="53" t="str">
        <f t="shared" si="128"/>
        <v/>
      </c>
      <c r="J970" s="53" t="str">
        <f t="shared" si="129"/>
        <v/>
      </c>
    </row>
    <row r="971" spans="2:10">
      <c r="B971" s="5" t="str">
        <f t="shared" si="130"/>
        <v/>
      </c>
      <c r="C971" s="54" t="str">
        <f t="shared" si="131"/>
        <v/>
      </c>
      <c r="D971" s="53" t="str">
        <f t="shared" si="126"/>
        <v/>
      </c>
      <c r="E971" s="53" t="str">
        <f t="shared" si="132"/>
        <v/>
      </c>
      <c r="F971" s="53" t="str">
        <f t="shared" si="133"/>
        <v/>
      </c>
      <c r="G971" s="53" t="str">
        <f t="shared" si="134"/>
        <v/>
      </c>
      <c r="H971" s="53" t="str">
        <f t="shared" si="127"/>
        <v/>
      </c>
      <c r="I971" s="53" t="str">
        <f t="shared" si="128"/>
        <v/>
      </c>
      <c r="J971" s="53" t="str">
        <f t="shared" si="129"/>
        <v/>
      </c>
    </row>
    <row r="972" spans="2:10">
      <c r="B972" s="5" t="str">
        <f t="shared" si="130"/>
        <v/>
      </c>
      <c r="C972" s="54" t="str">
        <f t="shared" si="131"/>
        <v/>
      </c>
      <c r="D972" s="53" t="str">
        <f t="shared" si="126"/>
        <v/>
      </c>
      <c r="E972" s="53" t="str">
        <f t="shared" si="132"/>
        <v/>
      </c>
      <c r="F972" s="53" t="str">
        <f t="shared" si="133"/>
        <v/>
      </c>
      <c r="G972" s="53" t="str">
        <f t="shared" si="134"/>
        <v/>
      </c>
      <c r="H972" s="53" t="str">
        <f t="shared" si="127"/>
        <v/>
      </c>
      <c r="I972" s="53" t="str">
        <f t="shared" si="128"/>
        <v/>
      </c>
      <c r="J972" s="53" t="str">
        <f t="shared" si="129"/>
        <v/>
      </c>
    </row>
    <row r="973" spans="2:10">
      <c r="B973" s="5" t="str">
        <f t="shared" si="130"/>
        <v/>
      </c>
      <c r="C973" s="54" t="str">
        <f t="shared" si="131"/>
        <v/>
      </c>
      <c r="D973" s="53" t="str">
        <f t="shared" si="126"/>
        <v/>
      </c>
      <c r="E973" s="53" t="str">
        <f t="shared" si="132"/>
        <v/>
      </c>
      <c r="F973" s="53" t="str">
        <f t="shared" si="133"/>
        <v/>
      </c>
      <c r="G973" s="53" t="str">
        <f t="shared" si="134"/>
        <v/>
      </c>
      <c r="H973" s="53" t="str">
        <f t="shared" si="127"/>
        <v/>
      </c>
      <c r="I973" s="53" t="str">
        <f t="shared" si="128"/>
        <v/>
      </c>
      <c r="J973" s="53" t="str">
        <f t="shared" si="129"/>
        <v/>
      </c>
    </row>
    <row r="974" spans="2:10">
      <c r="B974" s="5" t="str">
        <f t="shared" si="130"/>
        <v/>
      </c>
      <c r="C974" s="54" t="str">
        <f t="shared" si="131"/>
        <v/>
      </c>
      <c r="D974" s="53" t="str">
        <f t="shared" si="126"/>
        <v/>
      </c>
      <c r="E974" s="53" t="str">
        <f t="shared" si="132"/>
        <v/>
      </c>
      <c r="F974" s="53" t="str">
        <f t="shared" si="133"/>
        <v/>
      </c>
      <c r="G974" s="53" t="str">
        <f t="shared" si="134"/>
        <v/>
      </c>
      <c r="H974" s="53" t="str">
        <f t="shared" si="127"/>
        <v/>
      </c>
      <c r="I974" s="53" t="str">
        <f t="shared" si="128"/>
        <v/>
      </c>
      <c r="J974" s="53" t="str">
        <f t="shared" si="129"/>
        <v/>
      </c>
    </row>
    <row r="975" spans="2:10">
      <c r="B975" s="5" t="str">
        <f t="shared" si="130"/>
        <v/>
      </c>
      <c r="C975" s="54" t="str">
        <f t="shared" si="131"/>
        <v/>
      </c>
      <c r="D975" s="53" t="str">
        <f t="shared" si="126"/>
        <v/>
      </c>
      <c r="E975" s="53" t="str">
        <f t="shared" si="132"/>
        <v/>
      </c>
      <c r="F975" s="53" t="str">
        <f t="shared" si="133"/>
        <v/>
      </c>
      <c r="G975" s="53" t="str">
        <f t="shared" si="134"/>
        <v/>
      </c>
      <c r="H975" s="53" t="str">
        <f t="shared" si="127"/>
        <v/>
      </c>
      <c r="I975" s="53" t="str">
        <f t="shared" si="128"/>
        <v/>
      </c>
      <c r="J975" s="53" t="str">
        <f t="shared" si="129"/>
        <v/>
      </c>
    </row>
    <row r="976" spans="2:10">
      <c r="B976" s="5" t="str">
        <f t="shared" si="130"/>
        <v/>
      </c>
      <c r="C976" s="54" t="str">
        <f t="shared" si="131"/>
        <v/>
      </c>
      <c r="D976" s="53" t="str">
        <f t="shared" si="126"/>
        <v/>
      </c>
      <c r="E976" s="53" t="str">
        <f t="shared" si="132"/>
        <v/>
      </c>
      <c r="F976" s="53" t="str">
        <f t="shared" si="133"/>
        <v/>
      </c>
      <c r="G976" s="53" t="str">
        <f t="shared" si="134"/>
        <v/>
      </c>
      <c r="H976" s="53" t="str">
        <f t="shared" si="127"/>
        <v/>
      </c>
      <c r="I976" s="53" t="str">
        <f t="shared" si="128"/>
        <v/>
      </c>
      <c r="J976" s="53" t="str">
        <f t="shared" si="129"/>
        <v/>
      </c>
    </row>
    <row r="977" spans="2:10">
      <c r="B977" s="5" t="str">
        <f t="shared" si="130"/>
        <v/>
      </c>
      <c r="C977" s="54" t="str">
        <f t="shared" si="131"/>
        <v/>
      </c>
      <c r="D977" s="53" t="str">
        <f t="shared" si="126"/>
        <v/>
      </c>
      <c r="E977" s="53" t="str">
        <f t="shared" si="132"/>
        <v/>
      </c>
      <c r="F977" s="53" t="str">
        <f t="shared" si="133"/>
        <v/>
      </c>
      <c r="G977" s="53" t="str">
        <f t="shared" si="134"/>
        <v/>
      </c>
      <c r="H977" s="53" t="str">
        <f t="shared" si="127"/>
        <v/>
      </c>
      <c r="I977" s="53" t="str">
        <f t="shared" si="128"/>
        <v/>
      </c>
      <c r="J977" s="53" t="str">
        <f t="shared" si="129"/>
        <v/>
      </c>
    </row>
    <row r="978" spans="2:10">
      <c r="B978" s="5" t="str">
        <f t="shared" si="130"/>
        <v/>
      </c>
      <c r="C978" s="54" t="str">
        <f t="shared" si="131"/>
        <v/>
      </c>
      <c r="D978" s="53" t="str">
        <f t="shared" si="126"/>
        <v/>
      </c>
      <c r="E978" s="53" t="str">
        <f t="shared" si="132"/>
        <v/>
      </c>
      <c r="F978" s="53" t="str">
        <f t="shared" si="133"/>
        <v/>
      </c>
      <c r="G978" s="53" t="str">
        <f t="shared" si="134"/>
        <v/>
      </c>
      <c r="H978" s="53" t="str">
        <f t="shared" si="127"/>
        <v/>
      </c>
      <c r="I978" s="53" t="str">
        <f t="shared" si="128"/>
        <v/>
      </c>
      <c r="J978" s="53" t="str">
        <f t="shared" si="129"/>
        <v/>
      </c>
    </row>
    <row r="979" spans="2:10">
      <c r="B979" s="5" t="str">
        <f t="shared" si="130"/>
        <v/>
      </c>
      <c r="C979" s="54" t="str">
        <f t="shared" si="131"/>
        <v/>
      </c>
      <c r="D979" s="53" t="str">
        <f t="shared" si="126"/>
        <v/>
      </c>
      <c r="E979" s="53" t="str">
        <f t="shared" si="132"/>
        <v/>
      </c>
      <c r="F979" s="53" t="str">
        <f t="shared" si="133"/>
        <v/>
      </c>
      <c r="G979" s="53" t="str">
        <f t="shared" si="134"/>
        <v/>
      </c>
      <c r="H979" s="53" t="str">
        <f t="shared" si="127"/>
        <v/>
      </c>
      <c r="I979" s="53" t="str">
        <f t="shared" si="128"/>
        <v/>
      </c>
      <c r="J979" s="53" t="str">
        <f t="shared" si="129"/>
        <v/>
      </c>
    </row>
    <row r="980" spans="2:10">
      <c r="B980" s="5" t="str">
        <f t="shared" si="130"/>
        <v/>
      </c>
      <c r="C980" s="54" t="str">
        <f t="shared" si="131"/>
        <v/>
      </c>
      <c r="D980" s="53" t="str">
        <f t="shared" si="126"/>
        <v/>
      </c>
      <c r="E980" s="53" t="str">
        <f t="shared" si="132"/>
        <v/>
      </c>
      <c r="F980" s="53" t="str">
        <f t="shared" si="133"/>
        <v/>
      </c>
      <c r="G980" s="53" t="str">
        <f t="shared" si="134"/>
        <v/>
      </c>
      <c r="H980" s="53" t="str">
        <f t="shared" si="127"/>
        <v/>
      </c>
      <c r="I980" s="53" t="str">
        <f t="shared" si="128"/>
        <v/>
      </c>
      <c r="J980" s="53" t="str">
        <f t="shared" si="129"/>
        <v/>
      </c>
    </row>
    <row r="981" spans="2:10">
      <c r="B981" s="5" t="str">
        <f t="shared" si="130"/>
        <v/>
      </c>
      <c r="C981" s="54" t="str">
        <f t="shared" si="131"/>
        <v/>
      </c>
      <c r="D981" s="53" t="str">
        <f t="shared" si="126"/>
        <v/>
      </c>
      <c r="E981" s="53" t="str">
        <f t="shared" si="132"/>
        <v/>
      </c>
      <c r="F981" s="53" t="str">
        <f t="shared" si="133"/>
        <v/>
      </c>
      <c r="G981" s="53" t="str">
        <f t="shared" si="134"/>
        <v/>
      </c>
      <c r="H981" s="53" t="str">
        <f t="shared" si="127"/>
        <v/>
      </c>
      <c r="I981" s="53" t="str">
        <f t="shared" si="128"/>
        <v/>
      </c>
      <c r="J981" s="53" t="str">
        <f t="shared" si="129"/>
        <v/>
      </c>
    </row>
    <row r="982" spans="2:10">
      <c r="B982" s="5" t="str">
        <f t="shared" si="130"/>
        <v/>
      </c>
      <c r="C982" s="54" t="str">
        <f t="shared" si="131"/>
        <v/>
      </c>
      <c r="D982" s="53" t="str">
        <f t="shared" si="126"/>
        <v/>
      </c>
      <c r="E982" s="53" t="str">
        <f t="shared" si="132"/>
        <v/>
      </c>
      <c r="F982" s="53" t="str">
        <f t="shared" si="133"/>
        <v/>
      </c>
      <c r="G982" s="53" t="str">
        <f t="shared" si="134"/>
        <v/>
      </c>
      <c r="H982" s="53" t="str">
        <f t="shared" si="127"/>
        <v/>
      </c>
      <c r="I982" s="53" t="str">
        <f t="shared" si="128"/>
        <v/>
      </c>
      <c r="J982" s="53" t="str">
        <f t="shared" si="129"/>
        <v/>
      </c>
    </row>
    <row r="983" spans="2:10">
      <c r="B983" s="5" t="str">
        <f t="shared" si="130"/>
        <v/>
      </c>
      <c r="C983" s="54" t="str">
        <f t="shared" si="131"/>
        <v/>
      </c>
      <c r="D983" s="53" t="str">
        <f t="shared" si="126"/>
        <v/>
      </c>
      <c r="E983" s="53" t="str">
        <f t="shared" si="132"/>
        <v/>
      </c>
      <c r="F983" s="53" t="str">
        <f t="shared" si="133"/>
        <v/>
      </c>
      <c r="G983" s="53" t="str">
        <f t="shared" si="134"/>
        <v/>
      </c>
      <c r="H983" s="53" t="str">
        <f t="shared" si="127"/>
        <v/>
      </c>
      <c r="I983" s="53" t="str">
        <f t="shared" si="128"/>
        <v/>
      </c>
      <c r="J983" s="53" t="str">
        <f t="shared" si="129"/>
        <v/>
      </c>
    </row>
    <row r="984" spans="2:10">
      <c r="B984" s="5" t="str">
        <f t="shared" si="130"/>
        <v/>
      </c>
      <c r="C984" s="54" t="str">
        <f t="shared" si="131"/>
        <v/>
      </c>
      <c r="D984" s="53" t="str">
        <f t="shared" si="126"/>
        <v/>
      </c>
      <c r="E984" s="53" t="str">
        <f t="shared" si="132"/>
        <v/>
      </c>
      <c r="F984" s="53" t="str">
        <f t="shared" si="133"/>
        <v/>
      </c>
      <c r="G984" s="53" t="str">
        <f t="shared" si="134"/>
        <v/>
      </c>
      <c r="H984" s="53" t="str">
        <f t="shared" si="127"/>
        <v/>
      </c>
      <c r="I984" s="53" t="str">
        <f t="shared" si="128"/>
        <v/>
      </c>
      <c r="J984" s="53" t="str">
        <f t="shared" si="129"/>
        <v/>
      </c>
    </row>
    <row r="985" spans="2:10">
      <c r="B985" s="5" t="str">
        <f t="shared" si="130"/>
        <v/>
      </c>
      <c r="C985" s="54" t="str">
        <f t="shared" si="131"/>
        <v/>
      </c>
      <c r="D985" s="53" t="str">
        <f t="shared" si="126"/>
        <v/>
      </c>
      <c r="E985" s="53" t="str">
        <f t="shared" si="132"/>
        <v/>
      </c>
      <c r="F985" s="53" t="str">
        <f t="shared" si="133"/>
        <v/>
      </c>
      <c r="G985" s="53" t="str">
        <f t="shared" si="134"/>
        <v/>
      </c>
      <c r="H985" s="53" t="str">
        <f t="shared" si="127"/>
        <v/>
      </c>
      <c r="I985" s="53" t="str">
        <f t="shared" si="128"/>
        <v/>
      </c>
      <c r="J985" s="53" t="str">
        <f t="shared" si="129"/>
        <v/>
      </c>
    </row>
    <row r="986" spans="2:10">
      <c r="B986" s="5" t="str">
        <f t="shared" si="130"/>
        <v/>
      </c>
      <c r="C986" s="54" t="str">
        <f t="shared" si="131"/>
        <v/>
      </c>
      <c r="D986" s="53" t="str">
        <f t="shared" si="126"/>
        <v/>
      </c>
      <c r="E986" s="53" t="str">
        <f t="shared" si="132"/>
        <v/>
      </c>
      <c r="F986" s="53" t="str">
        <f t="shared" si="133"/>
        <v/>
      </c>
      <c r="G986" s="53" t="str">
        <f t="shared" si="134"/>
        <v/>
      </c>
      <c r="H986" s="53" t="str">
        <f t="shared" si="127"/>
        <v/>
      </c>
      <c r="I986" s="53" t="str">
        <f t="shared" si="128"/>
        <v/>
      </c>
      <c r="J986" s="53" t="str">
        <f t="shared" si="129"/>
        <v/>
      </c>
    </row>
    <row r="987" spans="2:10">
      <c r="B987" s="5" t="str">
        <f t="shared" si="130"/>
        <v/>
      </c>
      <c r="C987" s="54" t="str">
        <f t="shared" si="131"/>
        <v/>
      </c>
      <c r="D987" s="53" t="str">
        <f t="shared" ref="D987:D1002" si="135">IF(B987&lt;&gt;"",pret-E987,"")</f>
        <v/>
      </c>
      <c r="E987" s="53" t="str">
        <f t="shared" si="132"/>
        <v/>
      </c>
      <c r="F987" s="53" t="str">
        <f t="shared" si="133"/>
        <v/>
      </c>
      <c r="G987" s="53" t="str">
        <f t="shared" si="134"/>
        <v/>
      </c>
      <c r="H987" s="53" t="str">
        <f t="shared" ref="H987:H1002" si="136">IF(B987&lt;&gt;"",mensualiteassurance,"")</f>
        <v/>
      </c>
      <c r="I987" s="53" t="str">
        <f t="shared" ref="I987:I1002" si="137">IF(B987&lt;&gt;"",mensualitehorsassurance,"")</f>
        <v/>
      </c>
      <c r="J987" s="53" t="str">
        <f t="shared" ref="J987:J1002" si="138">IF(B987&lt;&gt;"",mensualitetotale,"")</f>
        <v/>
      </c>
    </row>
    <row r="988" spans="2:10">
      <c r="B988" s="5" t="str">
        <f t="shared" ref="B988:B1002" si="139">IF(AND(B987&gt;0,B987&lt;dureepret),B987+1,"")</f>
        <v/>
      </c>
      <c r="C988" s="54" t="str">
        <f t="shared" ref="C988:C1002" si="140">IF(B988&lt;&gt;"",DATE(YEAR(C987),MONTH(C987)+1,DAY(C987)),"")</f>
        <v/>
      </c>
      <c r="D988" s="53" t="str">
        <f t="shared" si="135"/>
        <v/>
      </c>
      <c r="E988" s="53" t="str">
        <f t="shared" ref="E988:E1002" si="141">IF(B988&lt;&gt;"",I988-F988+E987,"")</f>
        <v/>
      </c>
      <c r="F988" s="53" t="str">
        <f t="shared" ref="F988:F1002" si="142">IF(B988&lt;&gt;"",D987*tauxinteret/100/12,"")</f>
        <v/>
      </c>
      <c r="G988" s="53" t="str">
        <f t="shared" ref="G988:G1002" si="143">IF(B988&lt;&gt;"",G987+F988,"")</f>
        <v/>
      </c>
      <c r="H988" s="53" t="str">
        <f t="shared" si="136"/>
        <v/>
      </c>
      <c r="I988" s="53" t="str">
        <f t="shared" si="137"/>
        <v/>
      </c>
      <c r="J988" s="53" t="str">
        <f t="shared" si="138"/>
        <v/>
      </c>
    </row>
    <row r="989" spans="2:10">
      <c r="B989" s="5" t="str">
        <f t="shared" si="139"/>
        <v/>
      </c>
      <c r="C989" s="54" t="str">
        <f t="shared" si="140"/>
        <v/>
      </c>
      <c r="D989" s="53" t="str">
        <f t="shared" si="135"/>
        <v/>
      </c>
      <c r="E989" s="53" t="str">
        <f t="shared" si="141"/>
        <v/>
      </c>
      <c r="F989" s="53" t="str">
        <f t="shared" si="142"/>
        <v/>
      </c>
      <c r="G989" s="53" t="str">
        <f t="shared" si="143"/>
        <v/>
      </c>
      <c r="H989" s="53" t="str">
        <f t="shared" si="136"/>
        <v/>
      </c>
      <c r="I989" s="53" t="str">
        <f t="shared" si="137"/>
        <v/>
      </c>
      <c r="J989" s="53" t="str">
        <f t="shared" si="138"/>
        <v/>
      </c>
    </row>
    <row r="990" spans="2:10">
      <c r="B990" s="5" t="str">
        <f t="shared" si="139"/>
        <v/>
      </c>
      <c r="C990" s="54" t="str">
        <f t="shared" si="140"/>
        <v/>
      </c>
      <c r="D990" s="53" t="str">
        <f t="shared" si="135"/>
        <v/>
      </c>
      <c r="E990" s="53" t="str">
        <f t="shared" si="141"/>
        <v/>
      </c>
      <c r="F990" s="53" t="str">
        <f t="shared" si="142"/>
        <v/>
      </c>
      <c r="G990" s="53" t="str">
        <f t="shared" si="143"/>
        <v/>
      </c>
      <c r="H990" s="53" t="str">
        <f t="shared" si="136"/>
        <v/>
      </c>
      <c r="I990" s="53" t="str">
        <f t="shared" si="137"/>
        <v/>
      </c>
      <c r="J990" s="53" t="str">
        <f t="shared" si="138"/>
        <v/>
      </c>
    </row>
    <row r="991" spans="2:10">
      <c r="B991" s="5" t="str">
        <f t="shared" si="139"/>
        <v/>
      </c>
      <c r="C991" s="54" t="str">
        <f t="shared" si="140"/>
        <v/>
      </c>
      <c r="D991" s="53" t="str">
        <f t="shared" si="135"/>
        <v/>
      </c>
      <c r="E991" s="53" t="str">
        <f t="shared" si="141"/>
        <v/>
      </c>
      <c r="F991" s="53" t="str">
        <f t="shared" si="142"/>
        <v/>
      </c>
      <c r="G991" s="53" t="str">
        <f t="shared" si="143"/>
        <v/>
      </c>
      <c r="H991" s="53" t="str">
        <f t="shared" si="136"/>
        <v/>
      </c>
      <c r="I991" s="53" t="str">
        <f t="shared" si="137"/>
        <v/>
      </c>
      <c r="J991" s="53" t="str">
        <f t="shared" si="138"/>
        <v/>
      </c>
    </row>
    <row r="992" spans="2:10">
      <c r="B992" s="5" t="str">
        <f t="shared" si="139"/>
        <v/>
      </c>
      <c r="C992" s="54" t="str">
        <f t="shared" si="140"/>
        <v/>
      </c>
      <c r="D992" s="53" t="str">
        <f t="shared" si="135"/>
        <v/>
      </c>
      <c r="E992" s="53" t="str">
        <f t="shared" si="141"/>
        <v/>
      </c>
      <c r="F992" s="53" t="str">
        <f t="shared" si="142"/>
        <v/>
      </c>
      <c r="G992" s="53" t="str">
        <f t="shared" si="143"/>
        <v/>
      </c>
      <c r="H992" s="53" t="str">
        <f t="shared" si="136"/>
        <v/>
      </c>
      <c r="I992" s="53" t="str">
        <f t="shared" si="137"/>
        <v/>
      </c>
      <c r="J992" s="53" t="str">
        <f t="shared" si="138"/>
        <v/>
      </c>
    </row>
    <row r="993" spans="2:10">
      <c r="B993" s="5" t="str">
        <f t="shared" si="139"/>
        <v/>
      </c>
      <c r="C993" s="54" t="str">
        <f t="shared" si="140"/>
        <v/>
      </c>
      <c r="D993" s="53" t="str">
        <f t="shared" si="135"/>
        <v/>
      </c>
      <c r="E993" s="53" t="str">
        <f t="shared" si="141"/>
        <v/>
      </c>
      <c r="F993" s="53" t="str">
        <f t="shared" si="142"/>
        <v/>
      </c>
      <c r="G993" s="53" t="str">
        <f t="shared" si="143"/>
        <v/>
      </c>
      <c r="H993" s="53" t="str">
        <f t="shared" si="136"/>
        <v/>
      </c>
      <c r="I993" s="53" t="str">
        <f t="shared" si="137"/>
        <v/>
      </c>
      <c r="J993" s="53" t="str">
        <f t="shared" si="138"/>
        <v/>
      </c>
    </row>
    <row r="994" spans="2:10">
      <c r="B994" s="5" t="str">
        <f t="shared" si="139"/>
        <v/>
      </c>
      <c r="C994" s="54" t="str">
        <f t="shared" si="140"/>
        <v/>
      </c>
      <c r="D994" s="53" t="str">
        <f t="shared" si="135"/>
        <v/>
      </c>
      <c r="E994" s="53" t="str">
        <f t="shared" si="141"/>
        <v/>
      </c>
      <c r="F994" s="53" t="str">
        <f t="shared" si="142"/>
        <v/>
      </c>
      <c r="G994" s="53" t="str">
        <f t="shared" si="143"/>
        <v/>
      </c>
      <c r="H994" s="53" t="str">
        <f t="shared" si="136"/>
        <v/>
      </c>
      <c r="I994" s="53" t="str">
        <f t="shared" si="137"/>
        <v/>
      </c>
      <c r="J994" s="53" t="str">
        <f t="shared" si="138"/>
        <v/>
      </c>
    </row>
    <row r="995" spans="2:10">
      <c r="B995" s="5" t="str">
        <f t="shared" si="139"/>
        <v/>
      </c>
      <c r="C995" s="54" t="str">
        <f t="shared" si="140"/>
        <v/>
      </c>
      <c r="D995" s="53" t="str">
        <f t="shared" si="135"/>
        <v/>
      </c>
      <c r="E995" s="53" t="str">
        <f t="shared" si="141"/>
        <v/>
      </c>
      <c r="F995" s="53" t="str">
        <f t="shared" si="142"/>
        <v/>
      </c>
      <c r="G995" s="53" t="str">
        <f t="shared" si="143"/>
        <v/>
      </c>
      <c r="H995" s="53" t="str">
        <f t="shared" si="136"/>
        <v/>
      </c>
      <c r="I995" s="53" t="str">
        <f t="shared" si="137"/>
        <v/>
      </c>
      <c r="J995" s="53" t="str">
        <f t="shared" si="138"/>
        <v/>
      </c>
    </row>
    <row r="996" spans="2:10">
      <c r="B996" s="5" t="str">
        <f t="shared" si="139"/>
        <v/>
      </c>
      <c r="C996" s="54" t="str">
        <f t="shared" si="140"/>
        <v/>
      </c>
      <c r="D996" s="53" t="str">
        <f t="shared" si="135"/>
        <v/>
      </c>
      <c r="E996" s="53" t="str">
        <f t="shared" si="141"/>
        <v/>
      </c>
      <c r="F996" s="53" t="str">
        <f t="shared" si="142"/>
        <v/>
      </c>
      <c r="G996" s="53" t="str">
        <f t="shared" si="143"/>
        <v/>
      </c>
      <c r="H996" s="53" t="str">
        <f t="shared" si="136"/>
        <v/>
      </c>
      <c r="I996" s="53" t="str">
        <f t="shared" si="137"/>
        <v/>
      </c>
      <c r="J996" s="53" t="str">
        <f t="shared" si="138"/>
        <v/>
      </c>
    </row>
    <row r="997" spans="2:10">
      <c r="B997" s="5" t="str">
        <f t="shared" si="139"/>
        <v/>
      </c>
      <c r="C997" s="54" t="str">
        <f t="shared" si="140"/>
        <v/>
      </c>
      <c r="D997" s="53" t="str">
        <f t="shared" si="135"/>
        <v/>
      </c>
      <c r="E997" s="53" t="str">
        <f t="shared" si="141"/>
        <v/>
      </c>
      <c r="F997" s="53" t="str">
        <f t="shared" si="142"/>
        <v/>
      </c>
      <c r="G997" s="53" t="str">
        <f t="shared" si="143"/>
        <v/>
      </c>
      <c r="H997" s="53" t="str">
        <f t="shared" si="136"/>
        <v/>
      </c>
      <c r="I997" s="53" t="str">
        <f t="shared" si="137"/>
        <v/>
      </c>
      <c r="J997" s="53" t="str">
        <f t="shared" si="138"/>
        <v/>
      </c>
    </row>
    <row r="998" spans="2:10">
      <c r="B998" s="5" t="str">
        <f t="shared" si="139"/>
        <v/>
      </c>
      <c r="C998" s="54" t="str">
        <f t="shared" si="140"/>
        <v/>
      </c>
      <c r="D998" s="53" t="str">
        <f t="shared" si="135"/>
        <v/>
      </c>
      <c r="E998" s="53" t="str">
        <f t="shared" si="141"/>
        <v/>
      </c>
      <c r="F998" s="53" t="str">
        <f t="shared" si="142"/>
        <v/>
      </c>
      <c r="G998" s="53" t="str">
        <f t="shared" si="143"/>
        <v/>
      </c>
      <c r="H998" s="53" t="str">
        <f t="shared" si="136"/>
        <v/>
      </c>
      <c r="I998" s="53" t="str">
        <f t="shared" si="137"/>
        <v/>
      </c>
      <c r="J998" s="53" t="str">
        <f t="shared" si="138"/>
        <v/>
      </c>
    </row>
    <row r="999" spans="2:10">
      <c r="B999" s="5" t="str">
        <f t="shared" si="139"/>
        <v/>
      </c>
      <c r="C999" s="54" t="str">
        <f t="shared" si="140"/>
        <v/>
      </c>
      <c r="D999" s="53" t="str">
        <f t="shared" si="135"/>
        <v/>
      </c>
      <c r="E999" s="53" t="str">
        <f t="shared" si="141"/>
        <v/>
      </c>
      <c r="F999" s="53" t="str">
        <f t="shared" si="142"/>
        <v/>
      </c>
      <c r="G999" s="53" t="str">
        <f t="shared" si="143"/>
        <v/>
      </c>
      <c r="H999" s="53" t="str">
        <f t="shared" si="136"/>
        <v/>
      </c>
      <c r="I999" s="53" t="str">
        <f t="shared" si="137"/>
        <v/>
      </c>
      <c r="J999" s="53" t="str">
        <f t="shared" si="138"/>
        <v/>
      </c>
    </row>
    <row r="1000" spans="2:10">
      <c r="B1000" s="5" t="str">
        <f t="shared" si="139"/>
        <v/>
      </c>
      <c r="C1000" s="54" t="str">
        <f t="shared" si="140"/>
        <v/>
      </c>
      <c r="D1000" s="53" t="str">
        <f t="shared" si="135"/>
        <v/>
      </c>
      <c r="E1000" s="53" t="str">
        <f t="shared" si="141"/>
        <v/>
      </c>
      <c r="F1000" s="53" t="str">
        <f t="shared" si="142"/>
        <v/>
      </c>
      <c r="G1000" s="53" t="str">
        <f t="shared" si="143"/>
        <v/>
      </c>
      <c r="H1000" s="53" t="str">
        <f t="shared" si="136"/>
        <v/>
      </c>
      <c r="I1000" s="53" t="str">
        <f t="shared" si="137"/>
        <v/>
      </c>
      <c r="J1000" s="53" t="str">
        <f t="shared" si="138"/>
        <v/>
      </c>
    </row>
    <row r="1001" spans="2:10">
      <c r="B1001" s="5" t="str">
        <f t="shared" si="139"/>
        <v/>
      </c>
      <c r="C1001" s="54" t="str">
        <f t="shared" si="140"/>
        <v/>
      </c>
      <c r="D1001" s="53" t="str">
        <f t="shared" si="135"/>
        <v/>
      </c>
      <c r="E1001" s="53" t="str">
        <f t="shared" si="141"/>
        <v/>
      </c>
      <c r="F1001" s="53" t="str">
        <f t="shared" si="142"/>
        <v/>
      </c>
      <c r="G1001" s="53" t="str">
        <f t="shared" si="143"/>
        <v/>
      </c>
      <c r="H1001" s="53" t="str">
        <f t="shared" si="136"/>
        <v/>
      </c>
      <c r="I1001" s="53" t="str">
        <f t="shared" si="137"/>
        <v/>
      </c>
      <c r="J1001" s="53" t="str">
        <f t="shared" si="138"/>
        <v/>
      </c>
    </row>
    <row r="1002" spans="2:10">
      <c r="B1002" s="5" t="str">
        <f t="shared" si="139"/>
        <v/>
      </c>
      <c r="C1002" s="54" t="str">
        <f t="shared" si="140"/>
        <v/>
      </c>
      <c r="D1002" s="53" t="str">
        <f t="shared" si="135"/>
        <v/>
      </c>
      <c r="E1002" s="53" t="str">
        <f t="shared" si="141"/>
        <v/>
      </c>
      <c r="F1002" s="53" t="str">
        <f t="shared" si="142"/>
        <v/>
      </c>
      <c r="G1002" s="53" t="str">
        <f t="shared" si="143"/>
        <v/>
      </c>
      <c r="H1002" s="53" t="str">
        <f t="shared" si="136"/>
        <v/>
      </c>
      <c r="I1002" s="53" t="str">
        <f t="shared" si="137"/>
        <v/>
      </c>
      <c r="J1002" s="53" t="str">
        <f t="shared" si="138"/>
        <v/>
      </c>
    </row>
  </sheetData>
  <sheetProtection selectLockedCells="1" selectUnlockedCells="1"/>
  <mergeCells count="2">
    <mergeCell ref="D2:H2"/>
    <mergeCell ref="D3:H3"/>
  </mergeCells>
  <conditionalFormatting sqref="B27:J1002">
    <cfRule type="expression" dxfId="2" priority="1" stopIfTrue="1">
      <formula>IF(AND($B27&lt;&gt;"",$B27=dureepret),TRUE,FALSE)</formula>
    </cfRule>
    <cfRule type="expression" dxfId="1" priority="2" stopIfTrue="1">
      <formula>IF(MONTH($C27)=12,TRUE,FALSE)</formula>
    </cfRule>
    <cfRule type="expression" dxfId="0" priority="3" stopIfTrue="1">
      <formula>IF($B27&lt;&gt;"",TRUE,FALSE)</formula>
    </cfRule>
  </conditionalFormatting>
  <dataValidations xWindow="64391" yWindow="56374" count="5">
    <dataValidation type="list" operator="equal" allowBlank="1" showErrorMessage="1" sqref="F5">
      <formula1>"Janvier,Février,Mars,Avril,Mai,Juin,Juillet,Août,Septembre,Octobre,Novembre,Décembre"</formula1>
      <formula2>0</formula2>
    </dataValidation>
    <dataValidation type="list" operator="equal" allowBlank="1" showErrorMessage="1" sqref="G5">
      <formula1>"2030,2029,2028,2027,2026,2025,2024,2023,2022,2021,2020,2019,2018,2017,2016,2015,2014,2013,2012,2011,2010,2009,2008,2007,2006,2005,2004,2003,2002,2001,2000,1999,1998,1997,1996,1995,1994,1993,1992,1991,1990"</formula1>
      <formula2>0</formula2>
    </dataValidation>
    <dataValidation type="decimal" operator="greaterThan" allowBlank="1" showErrorMessage="1" sqref="F7">
      <formula1>0</formula1>
      <formula2>0</formula2>
    </dataValidation>
    <dataValidation type="whole" allowBlank="1" showErrorMessage="1" sqref="F9">
      <formula1>0</formula1>
      <formula2>600</formula2>
    </dataValidation>
    <dataValidation type="decimal" operator="greaterThanOrEqual" allowBlank="1" showErrorMessage="1" sqref="F11 F13">
      <formula1>0</formula1>
      <formula2>0</formula2>
    </dataValidation>
  </dataValidations>
  <hyperlinks>
    <hyperlink ref="D3" r:id="rId1"/>
  </hyperlinks>
  <pageMargins left="0.78749999999999998" right="0.78749999999999998" top="0.98402777777777772" bottom="0.98402777777777772" header="0.51180555555555551" footer="0.51180555555555551"/>
  <pageSetup paperSize="9" firstPageNumber="0" fitToHeight="2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amortissement</vt:lpstr>
      <vt:lpstr>annee</vt:lpstr>
      <vt:lpstr>coutassurance</vt:lpstr>
      <vt:lpstr>coutinterets</vt:lpstr>
      <vt:lpstr>couttotal</vt:lpstr>
      <vt:lpstr>dureepret</vt:lpstr>
      <vt:lpstr>mensualiteassurance</vt:lpstr>
      <vt:lpstr>mensualitehorsassurance</vt:lpstr>
      <vt:lpstr>mensualitetotale</vt:lpstr>
      <vt:lpstr>mois</vt:lpstr>
      <vt:lpstr>pret</vt:lpstr>
      <vt:lpstr>tauxassurance</vt:lpstr>
      <vt:lpstr>tauxinteret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dcterms:created xsi:type="dcterms:W3CDTF">2024-03-28T11:21:59Z</dcterms:created>
  <dcterms:modified xsi:type="dcterms:W3CDTF">2024-03-28T11:39:54Z</dcterms:modified>
</cp:coreProperties>
</file>